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D:\Dropbox\Active\Zack-Kennedy 2018\Work-submit-files\"/>
    </mc:Choice>
  </mc:AlternateContent>
  <xr:revisionPtr revIDLastSave="0" documentId="13_ncr:1_{3D087E6B-703D-4CF3-AE7A-DF7929D5627C}" xr6:coauthVersionLast="43" xr6:coauthVersionMax="43" xr10:uidLastSave="{00000000-0000-0000-0000-000000000000}"/>
  <bookViews>
    <workbookView xWindow="1560" yWindow="960" windowWidth="32430" windowHeight="18550" activeTab="1" xr2:uid="{00000000-000D-0000-FFFF-FFFF00000000}"/>
  </bookViews>
  <sheets>
    <sheet name="ADCs Full Sample" sheetId="1" r:id="rId1"/>
    <sheet name="ADCs Age-Restricted Sample" sheetId="2" r:id="rId2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8" i="2" l="1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R141" i="1"/>
  <c r="N141" i="1"/>
  <c r="R140" i="1"/>
  <c r="N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</calcChain>
</file>

<file path=xl/sharedStrings.xml><?xml version="1.0" encoding="utf-8"?>
<sst xmlns="http://schemas.openxmlformats.org/spreadsheetml/2006/main" count="302" uniqueCount="146">
  <si>
    <t>happy2-female</t>
  </si>
  <si>
    <t>happy2-white</t>
  </si>
  <si>
    <t>happy2-educ2</t>
  </si>
  <si>
    <t>life2-female</t>
  </si>
  <si>
    <t>life2-white</t>
  </si>
  <si>
    <t>life2-educ2</t>
  </si>
  <si>
    <t>helpful2-female</t>
  </si>
  <si>
    <t>helpful2-white</t>
  </si>
  <si>
    <t>helpful2-educ2</t>
  </si>
  <si>
    <t>nextgen2-female</t>
  </si>
  <si>
    <t>nextgen2-white</t>
  </si>
  <si>
    <t>nextgen2-educ2</t>
  </si>
  <si>
    <t>toofast2-female</t>
  </si>
  <si>
    <t>toofast2-white</t>
  </si>
  <si>
    <t>toofast2-educ2</t>
  </si>
  <si>
    <t>sexeduc1-female</t>
  </si>
  <si>
    <t>sexeduc1-white</t>
  </si>
  <si>
    <t>sexeduc1-educ2</t>
  </si>
  <si>
    <t>pillok2-female</t>
  </si>
  <si>
    <t>pillok2-white</t>
  </si>
  <si>
    <t>pillok2-educ2</t>
  </si>
  <si>
    <t>abany1-female</t>
  </si>
  <si>
    <t>abany1-white</t>
  </si>
  <si>
    <t>abany1-educ2</t>
  </si>
  <si>
    <t>helppoor2-female</t>
  </si>
  <si>
    <t>helppoor2-white</t>
  </si>
  <si>
    <t>helppoor2-educ2</t>
  </si>
  <si>
    <t>getahead1-female</t>
  </si>
  <si>
    <t>getahead1-white</t>
  </si>
  <si>
    <t>getahead1-educ2</t>
  </si>
  <si>
    <t>cappun1-female</t>
  </si>
  <si>
    <t>cappun1-white</t>
  </si>
  <si>
    <t>cappun1-educ2</t>
  </si>
  <si>
    <t>courts1-female</t>
  </si>
  <si>
    <t>courts1-white</t>
  </si>
  <si>
    <t>courts1-educ2</t>
  </si>
  <si>
    <t>wrkwayup2-female</t>
  </si>
  <si>
    <t>wrkwayup2-white</t>
  </si>
  <si>
    <t>wrkwayup2-educ2</t>
  </si>
  <si>
    <t>kcore2-female</t>
  </si>
  <si>
    <t>kcore2-white</t>
  </si>
  <si>
    <t>kcore2-educ2</t>
  </si>
  <si>
    <t>kradioact2-female</t>
  </si>
  <si>
    <t>kradioact2-white</t>
  </si>
  <si>
    <t>kradioact2-educ2</t>
  </si>
  <si>
    <t>klasers2-female</t>
  </si>
  <si>
    <t>klasers2-white</t>
  </si>
  <si>
    <t>klasers2-educ2</t>
  </si>
  <si>
    <t>kelectron2-female</t>
  </si>
  <si>
    <t>kelectron2-white</t>
  </si>
  <si>
    <t>kelectron2-educ2</t>
  </si>
  <si>
    <t>kodds1-female</t>
  </si>
  <si>
    <t>kodds1-white</t>
  </si>
  <si>
    <t>kodds1-educ2</t>
  </si>
  <si>
    <t>bible1-female</t>
  </si>
  <si>
    <t>bible1-white</t>
  </si>
  <si>
    <t>bible1-educ2</t>
  </si>
  <si>
    <t>happy2-age2</t>
  </si>
  <si>
    <t>happy2-polviews1</t>
  </si>
  <si>
    <t>happy2-incmid</t>
  </si>
  <si>
    <t>life2-age2</t>
  </si>
  <si>
    <t>life2-polviews1</t>
  </si>
  <si>
    <t>life2-incmid</t>
  </si>
  <si>
    <t>helpful2-age2</t>
  </si>
  <si>
    <t>helpful2-polviews1</t>
  </si>
  <si>
    <t>helpful2-incmid</t>
  </si>
  <si>
    <t>nextgen2-age2</t>
  </si>
  <si>
    <t>nextgen2-polviews1</t>
  </si>
  <si>
    <t>nextgen2-incmid</t>
  </si>
  <si>
    <t>toofast2-age2</t>
  </si>
  <si>
    <t>toofast2-polviews1</t>
  </si>
  <si>
    <t>toofast2-incmid</t>
  </si>
  <si>
    <t>sexeduc1-age2</t>
  </si>
  <si>
    <t>sexeduc1-polviews1</t>
  </si>
  <si>
    <t>sexeduc1-incmid</t>
  </si>
  <si>
    <t>pillok2-age2</t>
  </si>
  <si>
    <t>pillok2-polviews1</t>
  </si>
  <si>
    <t>pillok2-incmid</t>
  </si>
  <si>
    <t>abany1-age2</t>
  </si>
  <si>
    <t>abany1-polviews1</t>
  </si>
  <si>
    <t>abany1-incmid</t>
  </si>
  <si>
    <t>helppoor2-age2</t>
  </si>
  <si>
    <t>helppoor2-polviews1</t>
  </si>
  <si>
    <t>helppoor2-incmid</t>
  </si>
  <si>
    <t>getahead1-age2</t>
  </si>
  <si>
    <t>getahead1-polviews1</t>
  </si>
  <si>
    <t>getahead1-incmid</t>
  </si>
  <si>
    <t>cappun1-age2</t>
  </si>
  <si>
    <t>cappun1-polviews1</t>
  </si>
  <si>
    <t>cappun1-incmid</t>
  </si>
  <si>
    <t>courts1-age2</t>
  </si>
  <si>
    <t>courts1-polviews1</t>
  </si>
  <si>
    <t>courts1-incmid</t>
  </si>
  <si>
    <t>wrkwayup2-age2</t>
  </si>
  <si>
    <t>wrkwayup2-polviews1</t>
  </si>
  <si>
    <t>wrkwayup2-incmid</t>
  </si>
  <si>
    <t>kcore2-age2</t>
  </si>
  <si>
    <t>kcore2-polviews1</t>
  </si>
  <si>
    <t>kcore2-incmid</t>
  </si>
  <si>
    <t>kradioact2-age2</t>
  </si>
  <si>
    <t>kradioact2-polviews1</t>
  </si>
  <si>
    <t>kradioact2-incmid</t>
  </si>
  <si>
    <t>klasers2-age2</t>
  </si>
  <si>
    <t>klasers2-polviews1</t>
  </si>
  <si>
    <t>klasers2-incmid</t>
  </si>
  <si>
    <t>kelectron2-age2</t>
  </si>
  <si>
    <t>kelectron2-polviews1</t>
  </si>
  <si>
    <t>kelectron2-incmid</t>
  </si>
  <si>
    <t>kodds1-age2</t>
  </si>
  <si>
    <t>kodds1-polviews1</t>
  </si>
  <si>
    <t>kodds1-incmid</t>
  </si>
  <si>
    <t>bible1-age2</t>
  </si>
  <si>
    <t>bible1-polviews1</t>
  </si>
  <si>
    <t>bible1-incmid</t>
  </si>
  <si>
    <t>GSS adc</t>
  </si>
  <si>
    <t>MTurk adc</t>
  </si>
  <si>
    <t>Qualtrics adc</t>
  </si>
  <si>
    <t>Can Nonprobability Samples Be Used for Social Science Research?</t>
  </si>
  <si>
    <t xml:space="preserve">Elizabeth S. Zack, John M. Kennedy, and J. Scott Long          </t>
  </si>
  <si>
    <t>Appendix A: ADCs on age restricted sample</t>
  </si>
  <si>
    <t>Appendix A: ADCs on full sample</t>
  </si>
  <si>
    <t>advfront2-age2</t>
  </si>
  <si>
    <t>advfront2-polviews1</t>
  </si>
  <si>
    <t>advfront2-incmid</t>
  </si>
  <si>
    <t>fechild2-age2</t>
  </si>
  <si>
    <t>fechild2-polviews1</t>
  </si>
  <si>
    <t>fechild2-incmid</t>
  </si>
  <si>
    <t>helpnot2-age2</t>
  </si>
  <si>
    <t>helpnot2-polviews1</t>
  </si>
  <si>
    <t>helpnot2-incmid</t>
  </si>
  <si>
    <t>advfront2-female</t>
  </si>
  <si>
    <t>advfront2-white</t>
  </si>
  <si>
    <t>advfront2-educ2</t>
  </si>
  <si>
    <t>fechild2-female</t>
  </si>
  <si>
    <t>fechild2-white</t>
  </si>
  <si>
    <t>fechild2-educ2</t>
  </si>
  <si>
    <t>helpnot2-female</t>
  </si>
  <si>
    <t>helpnot2-white</t>
  </si>
  <si>
    <t>helpnot2-educ2</t>
  </si>
  <si>
    <t>p-value</t>
  </si>
  <si>
    <t>difference</t>
  </si>
  <si>
    <t>GSS-MTurk</t>
  </si>
  <si>
    <t>GSS-Qualtrics</t>
  </si>
  <si>
    <t>Is sig?</t>
  </si>
  <si>
    <t>Total</t>
  </si>
  <si>
    <t>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</si>
</sst>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6">
    <font>
      <sz val="11"/>
      <name val="Calibri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i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Fill="1"/>
    <xf numFmtId="0" fontId="3" fillId="0" borderId="0" xfId="0" applyFont="1"/>
    <xf numFmtId="164" fontId="0" fillId="0" borderId="0" xfId="0" applyNumberFormat="1"/>
    <xf numFmtId="0" fontId="3" fillId="0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1" fontId="0" fillId="0" borderId="0" xfId="0" applyNumberFormat="1"/>
    <xf numFmtId="1" fontId="0" fillId="0" borderId="0" xfId="0" applyNumberFormat="1" applyFill="1"/>
    <xf numFmtId="165" fontId="5" fillId="0" borderId="0" xfId="9" applyNumberFormat="1" applyFont="1" applyFill="1"/>
    <xf numFmtId="0" fontId="5" fillId="0" borderId="0" xfId="0" applyFont="1" applyFill="1"/>
    <xf numFmtId="1" fontId="5" fillId="0" borderId="0" xfId="0" applyNumberFormat="1" applyFont="1" applyFill="1"/>
    <xf numFmtId="0" fontId="5" fillId="0" borderId="0" xfId="0" applyFont="1"/>
  </cellXfs>
  <cellStyles count="10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  <cellStyle name="Percent" xfId="9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226"/>
  <sheetViews>
    <sheetView zoomScale="109" workbookViewId="0"/>
  </sheetViews>
  <sheetFormatPr defaultColWidth="8.81640625" defaultRowHeight="14.5"/>
  <cols>
    <col min="2" max="2" width="18.54296875" customWidth="1"/>
    <col min="3" max="4" width="11.6328125" customWidth="1"/>
    <col min="5" max="5" width="1.81640625" bestFit="1" customWidth="1"/>
    <col min="6" max="7" width="11.6328125" customWidth="1"/>
    <col min="8" max="8" width="1.81640625" bestFit="1" customWidth="1"/>
    <col min="9" max="10" width="11.6328125" customWidth="1"/>
    <col min="11" max="11" width="1.81640625" bestFit="1" customWidth="1"/>
    <col min="12" max="12" width="10" bestFit="1" customWidth="1"/>
    <col min="13" max="13" width="11.6328125" customWidth="1"/>
    <col min="14" max="14" width="6.54296875" bestFit="1" customWidth="1"/>
    <col min="15" max="15" width="1.81640625" bestFit="1" customWidth="1"/>
    <col min="16" max="16" width="11.90625" bestFit="1" customWidth="1"/>
    <col min="17" max="17" width="11.6328125" customWidth="1"/>
    <col min="18" max="18" width="6.54296875" bestFit="1" customWidth="1"/>
    <col min="19" max="19" width="5.36328125" bestFit="1" customWidth="1"/>
    <col min="20" max="20" width="14.36328125" bestFit="1" customWidth="1"/>
  </cols>
  <sheetData>
    <row r="1" spans="2:2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4"/>
      <c r="T1" s="1"/>
    </row>
    <row r="2" spans="2:21">
      <c r="B2" s="2" t="s">
        <v>117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1">
      <c r="B3" t="s">
        <v>118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1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1">
      <c r="B5" s="11" t="s">
        <v>120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1" s="2" customFormat="1">
      <c r="L6" s="4" t="s">
        <v>141</v>
      </c>
      <c r="P6" s="4" t="s">
        <v>142</v>
      </c>
      <c r="S6" s="1"/>
      <c r="T6" s="4"/>
    </row>
    <row r="7" spans="2:21" s="5" customFormat="1">
      <c r="C7" s="4" t="s">
        <v>114</v>
      </c>
      <c r="D7" s="4" t="s">
        <v>139</v>
      </c>
      <c r="E7" s="4">
        <v>1</v>
      </c>
      <c r="F7" s="4" t="s">
        <v>115</v>
      </c>
      <c r="G7" s="4" t="s">
        <v>139</v>
      </c>
      <c r="H7" s="4">
        <v>1</v>
      </c>
      <c r="I7" s="4" t="s">
        <v>116</v>
      </c>
      <c r="J7" s="4" t="s">
        <v>139</v>
      </c>
      <c r="K7" s="4"/>
      <c r="L7" s="4" t="s">
        <v>140</v>
      </c>
      <c r="M7" s="4" t="s">
        <v>139</v>
      </c>
      <c r="N7" s="4" t="s">
        <v>143</v>
      </c>
      <c r="O7" s="4"/>
      <c r="P7" s="4" t="s">
        <v>140</v>
      </c>
      <c r="Q7" s="4" t="s">
        <v>139</v>
      </c>
      <c r="R7" s="4" t="s">
        <v>143</v>
      </c>
      <c r="S7" s="2"/>
      <c r="T7" s="4"/>
      <c r="U7" s="4"/>
    </row>
    <row r="8" spans="2:21">
      <c r="B8" t="s">
        <v>78</v>
      </c>
      <c r="C8" s="3">
        <v>5.4788613798772423E-3</v>
      </c>
      <c r="D8" s="3">
        <v>0.73543021467348235</v>
      </c>
      <c r="E8" s="3"/>
      <c r="F8" s="3">
        <v>-3.2390677801002243E-2</v>
      </c>
      <c r="G8" s="3">
        <v>0.41608557029525728</v>
      </c>
      <c r="H8" s="3"/>
      <c r="I8" s="3">
        <v>2.560020774371119E-3</v>
      </c>
      <c r="J8" s="3">
        <v>0.93354807369802262</v>
      </c>
      <c r="K8" s="3"/>
      <c r="L8" s="3">
        <v>3.7869539180879541E-2</v>
      </c>
      <c r="M8" s="3">
        <v>0.37852452523586377</v>
      </c>
      <c r="N8" s="6">
        <f>--(M8&lt;=0.05)</f>
        <v>0</v>
      </c>
      <c r="O8" s="3"/>
      <c r="P8" s="3">
        <v>2.9188406055060678E-3</v>
      </c>
      <c r="Q8" s="3">
        <v>0.93300383947854959</v>
      </c>
      <c r="R8" s="6">
        <f>--(Q8&lt;=0.05)</f>
        <v>0</v>
      </c>
      <c r="S8" s="3"/>
      <c r="T8" s="3"/>
      <c r="U8" s="3"/>
    </row>
    <row r="9" spans="2:21">
      <c r="B9" t="s">
        <v>23</v>
      </c>
      <c r="C9" s="3">
        <v>0.12203323087107609</v>
      </c>
      <c r="D9" s="3">
        <v>1.3782651389071532E-5</v>
      </c>
      <c r="E9" s="3"/>
      <c r="F9" s="3">
        <v>9.8922544016463276E-2</v>
      </c>
      <c r="G9" s="3">
        <v>2.7304844373556181E-2</v>
      </c>
      <c r="H9" s="3"/>
      <c r="I9" s="3">
        <v>2.5480792191049373E-3</v>
      </c>
      <c r="J9" s="3">
        <v>0.95449947848635408</v>
      </c>
      <c r="K9" s="3"/>
      <c r="L9" s="3">
        <v>2.3110686854612816E-2</v>
      </c>
      <c r="M9" s="3">
        <v>0.66210926001539749</v>
      </c>
      <c r="N9" s="6">
        <f t="shared" ref="N9:N72" si="0">--(M9&lt;=0.05)</f>
        <v>0</v>
      </c>
      <c r="O9" s="3"/>
      <c r="P9" s="3">
        <v>0.11948515165197116</v>
      </c>
      <c r="Q9" s="3">
        <v>2.349962683241813E-2</v>
      </c>
      <c r="R9" s="6">
        <f t="shared" ref="R9:R72" si="1">--(Q9&lt;=0.05)</f>
        <v>1</v>
      </c>
      <c r="S9" s="3"/>
      <c r="T9" s="3"/>
      <c r="U9" s="3"/>
    </row>
    <row r="10" spans="2:21">
      <c r="B10" t="s">
        <v>21</v>
      </c>
      <c r="C10" s="3">
        <v>-4.5018207957581158E-4</v>
      </c>
      <c r="D10" s="3">
        <v>0.98484429291772813</v>
      </c>
      <c r="E10" s="3"/>
      <c r="F10" s="3">
        <v>0.11826224751960324</v>
      </c>
      <c r="G10" s="3">
        <v>7.4497822376968781E-3</v>
      </c>
      <c r="H10" s="3"/>
      <c r="I10" s="3">
        <v>2.708899163206846E-2</v>
      </c>
      <c r="J10" s="3">
        <v>0.52736610439436449</v>
      </c>
      <c r="K10" s="3"/>
      <c r="L10" s="3">
        <v>-0.11871242959917905</v>
      </c>
      <c r="M10" s="3">
        <v>1.7917408276577174E-2</v>
      </c>
      <c r="N10" s="6">
        <f t="shared" si="0"/>
        <v>1</v>
      </c>
      <c r="O10" s="3"/>
      <c r="P10" s="3">
        <v>-2.7539173711644271E-2</v>
      </c>
      <c r="Q10" s="3">
        <v>0.57391030414219113</v>
      </c>
      <c r="R10" s="6">
        <f t="shared" si="1"/>
        <v>0</v>
      </c>
      <c r="S10" s="3"/>
      <c r="T10" s="3"/>
      <c r="U10" s="3"/>
    </row>
    <row r="11" spans="2:21">
      <c r="B11" t="s">
        <v>80</v>
      </c>
      <c r="C11" s="3">
        <v>7.1333816937368677E-2</v>
      </c>
      <c r="D11" s="3">
        <v>1.5521971929999268E-8</v>
      </c>
      <c r="E11" s="3"/>
      <c r="F11" s="3">
        <v>-3.9204763052765879E-2</v>
      </c>
      <c r="G11" s="3">
        <v>0.26232983529626019</v>
      </c>
      <c r="H11" s="3"/>
      <c r="I11" s="3">
        <v>6.5466584719632293E-2</v>
      </c>
      <c r="J11" s="3">
        <v>2.51445227671101E-2</v>
      </c>
      <c r="K11" s="3"/>
      <c r="L11" s="3">
        <v>0.11053857999013461</v>
      </c>
      <c r="M11" s="3">
        <v>2.9490009492973979E-3</v>
      </c>
      <c r="N11" s="6">
        <f t="shared" si="0"/>
        <v>1</v>
      </c>
      <c r="O11" s="3"/>
      <c r="P11" s="3">
        <v>5.867232217736329E-3</v>
      </c>
      <c r="Q11" s="3">
        <v>0.85380644158635377</v>
      </c>
      <c r="R11" s="6">
        <f t="shared" si="1"/>
        <v>0</v>
      </c>
      <c r="S11" s="3"/>
      <c r="T11" s="3"/>
      <c r="U11" s="3"/>
    </row>
    <row r="12" spans="2:21">
      <c r="B12" t="s">
        <v>79</v>
      </c>
      <c r="C12" s="3">
        <v>-0.10985596000656139</v>
      </c>
      <c r="D12" s="3">
        <v>0</v>
      </c>
      <c r="E12" s="3"/>
      <c r="F12" s="3">
        <v>3.2081744672410428E-2</v>
      </c>
      <c r="G12" s="3">
        <v>0.25883213648416481</v>
      </c>
      <c r="H12" s="3"/>
      <c r="I12" s="3">
        <v>-0.11567148207686528</v>
      </c>
      <c r="J12" s="3">
        <v>1.3362405559824708E-7</v>
      </c>
      <c r="K12" s="3"/>
      <c r="L12" s="3">
        <v>-0.14193770467897182</v>
      </c>
      <c r="M12" s="3">
        <v>5.488873258796545E-6</v>
      </c>
      <c r="N12" s="6">
        <f t="shared" si="0"/>
        <v>1</v>
      </c>
      <c r="O12" s="3"/>
      <c r="P12" s="3">
        <v>5.8155220703038912E-3</v>
      </c>
      <c r="Q12" s="3">
        <v>0.81943129403617454</v>
      </c>
      <c r="R12" s="6">
        <f t="shared" si="1"/>
        <v>0</v>
      </c>
      <c r="S12" s="3"/>
      <c r="T12" s="3"/>
      <c r="U12" s="3"/>
    </row>
    <row r="13" spans="2:21">
      <c r="B13" t="s">
        <v>22</v>
      </c>
      <c r="C13" s="3">
        <v>3.0114336631447358E-2</v>
      </c>
      <c r="D13" s="3">
        <v>0.25965797742693275</v>
      </c>
      <c r="E13" s="3"/>
      <c r="F13" s="3">
        <v>8.7431503081787598E-2</v>
      </c>
      <c r="G13" s="3">
        <v>0.11616894388540278</v>
      </c>
      <c r="H13" s="3"/>
      <c r="I13" s="3">
        <v>1.4833070845892471E-2</v>
      </c>
      <c r="J13" s="3">
        <v>0.76116986479270721</v>
      </c>
      <c r="K13" s="3"/>
      <c r="L13" s="3">
        <v>-5.731716645034024E-2</v>
      </c>
      <c r="M13" s="3">
        <v>0.35315517646636763</v>
      </c>
      <c r="N13" s="6">
        <f t="shared" si="0"/>
        <v>0</v>
      </c>
      <c r="O13" s="3"/>
      <c r="P13" s="3">
        <v>1.5281265785554887E-2</v>
      </c>
      <c r="Q13" s="3">
        <v>0.783573667243191</v>
      </c>
      <c r="R13" s="6">
        <f t="shared" si="1"/>
        <v>0</v>
      </c>
      <c r="S13" s="3"/>
      <c r="T13" s="3"/>
      <c r="U13" s="3"/>
    </row>
    <row r="14" spans="2:21">
      <c r="B14" t="s">
        <v>121</v>
      </c>
      <c r="C14" s="3">
        <v>8.7584784163212692E-3</v>
      </c>
      <c r="D14" s="3">
        <v>0.63945453166451105</v>
      </c>
      <c r="E14" s="3"/>
      <c r="F14" s="3">
        <v>-3.289965636254677E-2</v>
      </c>
      <c r="G14" s="3">
        <v>0.49983145886917435</v>
      </c>
      <c r="H14" s="3"/>
      <c r="I14" s="3">
        <v>-2.1003678934392367E-2</v>
      </c>
      <c r="J14" s="3">
        <v>0.52403771589434078</v>
      </c>
      <c r="K14" s="3"/>
      <c r="L14" s="3">
        <v>4.1658134778868039E-2</v>
      </c>
      <c r="M14" s="3">
        <v>0.42501609211651514</v>
      </c>
      <c r="N14" s="6">
        <f t="shared" si="0"/>
        <v>0</v>
      </c>
      <c r="O14" s="3"/>
      <c r="P14" s="3">
        <v>2.9762157350713636E-2</v>
      </c>
      <c r="Q14" s="3">
        <v>0.43227103666331379</v>
      </c>
      <c r="R14" s="6">
        <f t="shared" si="1"/>
        <v>0</v>
      </c>
      <c r="S14" s="3"/>
      <c r="T14" s="3"/>
      <c r="U14" s="3"/>
    </row>
    <row r="15" spans="2:21">
      <c r="B15" t="s">
        <v>132</v>
      </c>
      <c r="C15" s="3">
        <v>0.16351328120256872</v>
      </c>
      <c r="D15" s="3">
        <v>6.8106680117807628E-7</v>
      </c>
      <c r="E15" s="3"/>
      <c r="F15" s="3">
        <v>0.10206972301045936</v>
      </c>
      <c r="G15" s="3">
        <v>5.4619224893853735E-2</v>
      </c>
      <c r="H15" s="3"/>
      <c r="I15" s="3">
        <v>3.0730474495700044E-2</v>
      </c>
      <c r="J15" s="3">
        <v>0.5058863191825882</v>
      </c>
      <c r="K15" s="3"/>
      <c r="L15" s="3">
        <v>6.1443558192109365E-2</v>
      </c>
      <c r="M15" s="3">
        <v>0.32544634717374743</v>
      </c>
      <c r="N15" s="6">
        <f t="shared" si="0"/>
        <v>0</v>
      </c>
      <c r="O15" s="3"/>
      <c r="P15" s="3">
        <v>0.13278280670686868</v>
      </c>
      <c r="Q15" s="3">
        <v>1.9240954643542363E-2</v>
      </c>
      <c r="R15" s="6">
        <f t="shared" si="1"/>
        <v>1</v>
      </c>
      <c r="S15" s="3"/>
      <c r="T15" s="3"/>
      <c r="U15" s="3"/>
    </row>
    <row r="16" spans="2:21">
      <c r="B16" t="s">
        <v>130</v>
      </c>
      <c r="C16" s="3">
        <v>-2.3546584992546971E-2</v>
      </c>
      <c r="D16" s="3">
        <v>0.36950681509208061</v>
      </c>
      <c r="E16" s="3"/>
      <c r="F16" s="3">
        <v>-2.4239757273536666E-2</v>
      </c>
      <c r="G16" s="3">
        <v>0.65085207822751334</v>
      </c>
      <c r="H16" s="3"/>
      <c r="I16" s="3">
        <v>-9.7901419397561362E-2</v>
      </c>
      <c r="J16" s="3">
        <v>2.5876864708489045E-2</v>
      </c>
      <c r="K16" s="3"/>
      <c r="L16" s="3">
        <v>6.9317228098969563E-4</v>
      </c>
      <c r="M16" s="3">
        <v>0.99072687944314874</v>
      </c>
      <c r="N16" s="6">
        <f t="shared" si="0"/>
        <v>0</v>
      </c>
      <c r="O16" s="3"/>
      <c r="P16" s="3">
        <v>7.4354834405014392E-2</v>
      </c>
      <c r="Q16" s="3">
        <v>0.14626334126279961</v>
      </c>
      <c r="R16" s="6">
        <f t="shared" si="1"/>
        <v>0</v>
      </c>
      <c r="S16" s="3"/>
      <c r="T16" s="3"/>
      <c r="U16" s="3"/>
    </row>
    <row r="17" spans="2:21">
      <c r="B17" t="s">
        <v>123</v>
      </c>
      <c r="C17" s="3">
        <v>-6.6153091957325549E-3</v>
      </c>
      <c r="D17" s="3">
        <v>0.61991124503688466</v>
      </c>
      <c r="E17" s="3"/>
      <c r="F17" s="3">
        <v>-4.4998709244601254E-2</v>
      </c>
      <c r="G17" s="3">
        <v>0.23004844879586495</v>
      </c>
      <c r="H17" s="3"/>
      <c r="I17" s="3">
        <v>3.5215039945886983E-2</v>
      </c>
      <c r="J17" s="3">
        <v>0.23167895744240807</v>
      </c>
      <c r="K17" s="3"/>
      <c r="L17" s="3">
        <v>3.8383400048868643E-2</v>
      </c>
      <c r="M17" s="3">
        <v>0.33476286704394598</v>
      </c>
      <c r="N17" s="6">
        <f t="shared" si="0"/>
        <v>0</v>
      </c>
      <c r="O17" s="3"/>
      <c r="P17" s="3">
        <v>-4.1830349141619538E-2</v>
      </c>
      <c r="Q17" s="3">
        <v>0.19562054044697486</v>
      </c>
      <c r="R17" s="6">
        <f t="shared" si="1"/>
        <v>0</v>
      </c>
      <c r="S17" s="3"/>
      <c r="T17" s="3"/>
      <c r="U17" s="3"/>
    </row>
    <row r="18" spans="2:21">
      <c r="B18" t="s">
        <v>122</v>
      </c>
      <c r="C18" s="3">
        <v>-6.5360798390759423E-2</v>
      </c>
      <c r="D18" s="3">
        <v>1.8124421414800196E-6</v>
      </c>
      <c r="E18" s="3"/>
      <c r="F18" s="3">
        <v>1.2302163625496076E-3</v>
      </c>
      <c r="G18" s="3">
        <v>0.97228395186587524</v>
      </c>
      <c r="H18" s="3"/>
      <c r="I18" s="3">
        <v>-7.0361584623293172E-2</v>
      </c>
      <c r="J18" s="3">
        <v>8.6882434343538151E-4</v>
      </c>
      <c r="K18" s="3"/>
      <c r="L18" s="3">
        <v>-6.659101475330903E-2</v>
      </c>
      <c r="M18" s="3">
        <v>7.9417545451124782E-2</v>
      </c>
      <c r="N18" s="6">
        <f t="shared" si="0"/>
        <v>0</v>
      </c>
      <c r="O18" s="3"/>
      <c r="P18" s="3">
        <v>5.0007862325337493E-3</v>
      </c>
      <c r="Q18" s="3">
        <v>0.84256938144786098</v>
      </c>
      <c r="R18" s="6">
        <f t="shared" si="1"/>
        <v>0</v>
      </c>
      <c r="S18" s="3"/>
      <c r="T18" s="3"/>
      <c r="U18" s="3"/>
    </row>
    <row r="19" spans="2:21">
      <c r="B19" t="s">
        <v>131</v>
      </c>
      <c r="C19" s="3">
        <v>6.9212724099542766E-2</v>
      </c>
      <c r="D19" s="3">
        <v>1.6388176711870539E-2</v>
      </c>
      <c r="E19" s="3"/>
      <c r="F19" s="3">
        <v>4.9768742635905472E-2</v>
      </c>
      <c r="G19" s="3">
        <v>0.43549765914223637</v>
      </c>
      <c r="H19" s="3"/>
      <c r="I19" s="3">
        <v>-2.8813776763096655E-2</v>
      </c>
      <c r="J19" s="3">
        <v>0.5679249930137853</v>
      </c>
      <c r="K19" s="3"/>
      <c r="L19" s="3">
        <v>1.9443981463637294E-2</v>
      </c>
      <c r="M19" s="3">
        <v>0.7812895825972106</v>
      </c>
      <c r="N19" s="6">
        <f t="shared" si="0"/>
        <v>0</v>
      </c>
      <c r="O19" s="3"/>
      <c r="P19" s="3">
        <v>9.8026500862639421E-2</v>
      </c>
      <c r="Q19" s="3">
        <v>9.1630458650780344E-2</v>
      </c>
      <c r="R19" s="6">
        <f t="shared" si="1"/>
        <v>0</v>
      </c>
      <c r="S19" s="3"/>
      <c r="T19" s="3"/>
      <c r="U19" s="3"/>
    </row>
    <row r="20" spans="2:21">
      <c r="B20" t="s">
        <v>111</v>
      </c>
      <c r="C20" s="3">
        <v>-1.7570774796686006E-2</v>
      </c>
      <c r="D20" s="3">
        <v>0.13492753210496389</v>
      </c>
      <c r="E20" s="3"/>
      <c r="F20" s="3">
        <v>-5.1479569249974322E-2</v>
      </c>
      <c r="G20" s="3">
        <v>0.1452145120288324</v>
      </c>
      <c r="H20" s="3"/>
      <c r="I20" s="3">
        <v>-1.9321379798576621E-2</v>
      </c>
      <c r="J20" s="3">
        <v>0.48751664506590009</v>
      </c>
      <c r="K20" s="3"/>
      <c r="L20" s="3">
        <v>3.3908794453288316E-2</v>
      </c>
      <c r="M20" s="3">
        <v>0.36259013359948034</v>
      </c>
      <c r="N20" s="6">
        <f t="shared" si="0"/>
        <v>0</v>
      </c>
      <c r="O20" s="3"/>
      <c r="P20" s="3">
        <v>1.750605001890615E-3</v>
      </c>
      <c r="Q20" s="3">
        <v>0.95379037527632127</v>
      </c>
      <c r="R20" s="6">
        <f t="shared" si="1"/>
        <v>0</v>
      </c>
      <c r="S20" s="3"/>
      <c r="T20" s="3"/>
      <c r="U20" s="3"/>
    </row>
    <row r="21" spans="2:21">
      <c r="B21" t="s">
        <v>56</v>
      </c>
      <c r="C21" s="3">
        <v>-5.343056017027803E-2</v>
      </c>
      <c r="D21" s="3">
        <v>2.5601769286225373E-3</v>
      </c>
      <c r="E21" s="3"/>
      <c r="F21" s="3">
        <v>-9.7233596263419708E-2</v>
      </c>
      <c r="G21" s="3">
        <v>8.786080533129681E-3</v>
      </c>
      <c r="H21" s="3"/>
      <c r="I21" s="3">
        <v>-8.9164767232911335E-2</v>
      </c>
      <c r="J21" s="3">
        <v>1.7298405764602842E-2</v>
      </c>
      <c r="K21" s="3"/>
      <c r="L21" s="3">
        <v>4.3803036093141678E-2</v>
      </c>
      <c r="M21" s="3">
        <v>0.28676143911214491</v>
      </c>
      <c r="N21" s="6">
        <f t="shared" si="0"/>
        <v>0</v>
      </c>
      <c r="O21" s="3"/>
      <c r="P21" s="3">
        <v>3.5734207062633305E-2</v>
      </c>
      <c r="Q21" s="3">
        <v>0.38848163313060269</v>
      </c>
      <c r="R21" s="6">
        <f t="shared" si="1"/>
        <v>0</v>
      </c>
      <c r="S21" s="3"/>
      <c r="T21" s="3"/>
      <c r="U21" s="3"/>
    </row>
    <row r="22" spans="2:21">
      <c r="B22" t="s">
        <v>54</v>
      </c>
      <c r="C22" s="3">
        <v>3.8300458472298571E-2</v>
      </c>
      <c r="D22" s="3">
        <v>1.2785925568097101E-2</v>
      </c>
      <c r="E22" s="3"/>
      <c r="F22" s="3">
        <v>-3.6821376163418074E-2</v>
      </c>
      <c r="G22" s="3">
        <v>0.3419986857285191</v>
      </c>
      <c r="H22" s="3"/>
      <c r="I22" s="3">
        <v>0.10300511629043219</v>
      </c>
      <c r="J22" s="3">
        <v>2.9348984873354134E-3</v>
      </c>
      <c r="K22" s="3"/>
      <c r="L22" s="3">
        <v>7.5121834635716644E-2</v>
      </c>
      <c r="M22" s="3">
        <v>7.1573656733425972E-2</v>
      </c>
      <c r="N22" s="6">
        <f t="shared" si="0"/>
        <v>0</v>
      </c>
      <c r="O22" s="3"/>
      <c r="P22" s="3">
        <v>-6.4704657818133615E-2</v>
      </c>
      <c r="Q22" s="3">
        <v>8.7716843976864523E-2</v>
      </c>
      <c r="R22" s="6">
        <f t="shared" si="1"/>
        <v>0</v>
      </c>
      <c r="S22" s="3"/>
      <c r="T22" s="3"/>
      <c r="U22" s="3"/>
    </row>
    <row r="23" spans="2:21">
      <c r="B23" t="s">
        <v>113</v>
      </c>
      <c r="C23" s="3">
        <v>-2.6111743525877418E-2</v>
      </c>
      <c r="D23" s="3">
        <v>1.8859307220631116E-3</v>
      </c>
      <c r="E23" s="3"/>
      <c r="F23" s="3">
        <v>1.0472306196651238E-2</v>
      </c>
      <c r="G23" s="3">
        <v>0.70227776129435782</v>
      </c>
      <c r="H23" s="3"/>
      <c r="I23" s="3">
        <v>3.9488040435448069E-2</v>
      </c>
      <c r="J23" s="3">
        <v>8.4291499746543153E-2</v>
      </c>
      <c r="K23" s="3"/>
      <c r="L23" s="3">
        <v>-3.6584049722528655E-2</v>
      </c>
      <c r="M23" s="3">
        <v>0.20172460405038928</v>
      </c>
      <c r="N23" s="6">
        <f t="shared" si="0"/>
        <v>0</v>
      </c>
      <c r="O23" s="3"/>
      <c r="P23" s="3">
        <v>-6.5599783961325486E-2</v>
      </c>
      <c r="Q23" s="3">
        <v>7.1030776242653193E-3</v>
      </c>
      <c r="R23" s="6">
        <f t="shared" si="1"/>
        <v>1</v>
      </c>
      <c r="S23" s="3"/>
      <c r="T23" s="3"/>
      <c r="U23" s="3"/>
    </row>
    <row r="24" spans="2:21">
      <c r="B24" t="s">
        <v>112</v>
      </c>
      <c r="C24" s="3">
        <v>6.1726325477761468E-2</v>
      </c>
      <c r="D24" s="3">
        <v>2.2204460492503131E-16</v>
      </c>
      <c r="E24" s="3"/>
      <c r="F24" s="3">
        <v>-3.065747472540753E-2</v>
      </c>
      <c r="G24" s="3">
        <v>0.21559015215695343</v>
      </c>
      <c r="H24" s="3"/>
      <c r="I24" s="3">
        <v>6.2206600779332488E-2</v>
      </c>
      <c r="J24" s="3">
        <v>4.3005404115614709E-5</v>
      </c>
      <c r="K24" s="3"/>
      <c r="L24" s="3">
        <v>9.2383800203168998E-2</v>
      </c>
      <c r="M24" s="3">
        <v>3.5550635186876178E-4</v>
      </c>
      <c r="N24" s="6">
        <f t="shared" si="0"/>
        <v>1</v>
      </c>
      <c r="O24" s="3"/>
      <c r="P24" s="3">
        <v>-4.8027530157102039E-4</v>
      </c>
      <c r="Q24" s="3">
        <v>0.97740665076044153</v>
      </c>
      <c r="R24" s="6">
        <f t="shared" si="1"/>
        <v>0</v>
      </c>
      <c r="S24" s="3"/>
      <c r="T24" s="3"/>
      <c r="U24" s="3"/>
    </row>
    <row r="25" spans="2:21">
      <c r="B25" t="s">
        <v>55</v>
      </c>
      <c r="C25" s="3">
        <v>-5.8408021040546543E-2</v>
      </c>
      <c r="D25" s="3">
        <v>4.1392396771389173E-4</v>
      </c>
      <c r="E25" s="3"/>
      <c r="F25" s="3">
        <v>-8.9891977821077607E-2</v>
      </c>
      <c r="G25" s="3">
        <v>4.0810482999434239E-2</v>
      </c>
      <c r="H25" s="3"/>
      <c r="I25" s="3">
        <v>-9.1005309990636274E-2</v>
      </c>
      <c r="J25" s="3">
        <v>9.2167213374718671E-3</v>
      </c>
      <c r="K25" s="3"/>
      <c r="L25" s="3">
        <v>3.1483956780531064E-2</v>
      </c>
      <c r="M25" s="3">
        <v>0.50255050393098055</v>
      </c>
      <c r="N25" s="6">
        <f t="shared" si="0"/>
        <v>0</v>
      </c>
      <c r="O25" s="3"/>
      <c r="P25" s="3">
        <v>3.2597288950089731E-2</v>
      </c>
      <c r="Q25" s="3">
        <v>0.39920515892029496</v>
      </c>
      <c r="R25" s="6">
        <f t="shared" si="1"/>
        <v>0</v>
      </c>
      <c r="S25" s="3"/>
      <c r="T25" s="3"/>
      <c r="U25" s="3"/>
    </row>
    <row r="26" spans="2:21">
      <c r="B26" t="s">
        <v>87</v>
      </c>
      <c r="C26" s="3">
        <v>-3.9670850354266873E-2</v>
      </c>
      <c r="D26" s="3">
        <v>5.6044073616812184E-3</v>
      </c>
      <c r="E26" s="3"/>
      <c r="F26" s="3">
        <v>-7.0372834735105083E-2</v>
      </c>
      <c r="G26" s="3">
        <v>0.14867930007944596</v>
      </c>
      <c r="H26" s="3"/>
      <c r="I26" s="3">
        <v>-2.900209163752232E-2</v>
      </c>
      <c r="J26" s="3">
        <v>0.40123704406349536</v>
      </c>
      <c r="K26" s="3"/>
      <c r="L26" s="3">
        <v>3.070198438083821E-2</v>
      </c>
      <c r="M26" s="3">
        <v>0.54550643945678123</v>
      </c>
      <c r="N26" s="6">
        <f t="shared" si="0"/>
        <v>0</v>
      </c>
      <c r="O26" s="3"/>
      <c r="P26" s="3">
        <v>-1.0668758716744553E-2</v>
      </c>
      <c r="Q26" s="3">
        <v>0.77544957882696153</v>
      </c>
      <c r="R26" s="6">
        <f t="shared" si="1"/>
        <v>0</v>
      </c>
      <c r="S26" s="3"/>
      <c r="T26" s="3"/>
      <c r="U26" s="3"/>
    </row>
    <row r="27" spans="2:21">
      <c r="B27" t="s">
        <v>32</v>
      </c>
      <c r="C27" s="3">
        <v>-0.10047465201556238</v>
      </c>
      <c r="D27" s="3">
        <v>2.0209014090610822E-5</v>
      </c>
      <c r="E27" s="3"/>
      <c r="F27" s="3">
        <v>-1.0282024722780836E-2</v>
      </c>
      <c r="G27" s="3">
        <v>0.85097828239620865</v>
      </c>
      <c r="H27" s="3"/>
      <c r="I27" s="3">
        <v>-5.167081428477216E-2</v>
      </c>
      <c r="J27" s="3">
        <v>0.26466111222886735</v>
      </c>
      <c r="K27" s="3"/>
      <c r="L27" s="3">
        <v>-9.0192627292781546E-2</v>
      </c>
      <c r="M27" s="3">
        <v>0.13013626716584903</v>
      </c>
      <c r="N27" s="6">
        <f t="shared" si="0"/>
        <v>0</v>
      </c>
      <c r="O27" s="3"/>
      <c r="P27" s="3">
        <v>-4.8803837730790223E-2</v>
      </c>
      <c r="Q27" s="3">
        <v>0.3477416835277416</v>
      </c>
      <c r="R27" s="6">
        <f t="shared" si="1"/>
        <v>0</v>
      </c>
      <c r="S27" s="3"/>
      <c r="T27" s="3"/>
      <c r="U27" s="3"/>
    </row>
    <row r="28" spans="2:21">
      <c r="B28" t="s">
        <v>30</v>
      </c>
      <c r="C28" s="3">
        <v>-7.1416131224513291E-2</v>
      </c>
      <c r="D28" s="3">
        <v>3.6159213860909034E-4</v>
      </c>
      <c r="E28" s="3"/>
      <c r="F28" s="3">
        <v>1.1823298080646027E-2</v>
      </c>
      <c r="G28" s="3">
        <v>0.82872611268639829</v>
      </c>
      <c r="H28" s="3"/>
      <c r="I28" s="3">
        <v>7.3753739405281959E-2</v>
      </c>
      <c r="J28" s="3">
        <v>9.1407031740295297E-2</v>
      </c>
      <c r="K28" s="3"/>
      <c r="L28" s="3">
        <v>-8.3239429305159318E-2</v>
      </c>
      <c r="M28" s="3">
        <v>0.15268704461977567</v>
      </c>
      <c r="N28" s="6">
        <f t="shared" si="0"/>
        <v>0</v>
      </c>
      <c r="O28" s="3"/>
      <c r="P28" s="3">
        <v>-0.14516987062979525</v>
      </c>
      <c r="Q28" s="3">
        <v>2.5238551816018084E-3</v>
      </c>
      <c r="R28" s="6">
        <f t="shared" si="1"/>
        <v>1</v>
      </c>
      <c r="S28" s="3"/>
      <c r="T28" s="3"/>
      <c r="U28" s="3"/>
    </row>
    <row r="29" spans="2:21">
      <c r="B29" t="s">
        <v>89</v>
      </c>
      <c r="C29" s="3">
        <v>1.1564789821569832E-3</v>
      </c>
      <c r="D29" s="3">
        <v>0.91700858319447542</v>
      </c>
      <c r="E29" s="3"/>
      <c r="F29" s="3">
        <v>8.3294003703650588E-2</v>
      </c>
      <c r="G29" s="3">
        <v>3.6869949497146282E-2</v>
      </c>
      <c r="H29" s="3"/>
      <c r="I29" s="3">
        <v>3.9372135218810111E-2</v>
      </c>
      <c r="J29" s="3">
        <v>0.17604865263033975</v>
      </c>
      <c r="K29" s="3"/>
      <c r="L29" s="3">
        <v>-8.2137524721493604E-2</v>
      </c>
      <c r="M29" s="3">
        <v>4.7371239902223028E-2</v>
      </c>
      <c r="N29" s="6">
        <f t="shared" si="0"/>
        <v>1</v>
      </c>
      <c r="O29" s="3"/>
      <c r="P29" s="3">
        <v>-3.8215656236653128E-2</v>
      </c>
      <c r="Q29" s="3">
        <v>0.21979900125643548</v>
      </c>
      <c r="R29" s="6">
        <f t="shared" si="1"/>
        <v>0</v>
      </c>
      <c r="S29" s="3"/>
      <c r="T29" s="3"/>
      <c r="U29" s="3"/>
    </row>
    <row r="30" spans="2:21">
      <c r="B30" t="s">
        <v>88</v>
      </c>
      <c r="C30" s="3">
        <v>8.0640002170835334E-2</v>
      </c>
      <c r="D30" s="3">
        <v>2.5979218776228663E-14</v>
      </c>
      <c r="E30" s="3"/>
      <c r="F30" s="3">
        <v>-1.2186600089648447E-2</v>
      </c>
      <c r="G30" s="3">
        <v>0.72510202461460738</v>
      </c>
      <c r="H30" s="3"/>
      <c r="I30" s="3">
        <v>2.0288712043229795E-2</v>
      </c>
      <c r="J30" s="3">
        <v>0.3647277233960089</v>
      </c>
      <c r="K30" s="3"/>
      <c r="L30" s="3">
        <v>9.2826602260483781E-2</v>
      </c>
      <c r="M30" s="3">
        <v>1.0416842832757567E-2</v>
      </c>
      <c r="N30" s="6">
        <f t="shared" si="0"/>
        <v>1</v>
      </c>
      <c r="O30" s="3"/>
      <c r="P30" s="3">
        <v>6.0351290127605539E-2</v>
      </c>
      <c r="Q30" s="3">
        <v>1.4796761918052681E-2</v>
      </c>
      <c r="R30" s="6">
        <f t="shared" si="1"/>
        <v>1</v>
      </c>
      <c r="S30" s="3"/>
      <c r="T30" s="3"/>
      <c r="U30" s="3"/>
    </row>
    <row r="31" spans="2:21">
      <c r="B31" t="s">
        <v>31</v>
      </c>
      <c r="C31" s="3">
        <v>0.15166196762915241</v>
      </c>
      <c r="D31" s="3">
        <v>1.101037039319408E-10</v>
      </c>
      <c r="E31" s="3"/>
      <c r="F31" s="3">
        <v>-1.0934036396966051E-2</v>
      </c>
      <c r="G31" s="3">
        <v>0.86526097529319346</v>
      </c>
      <c r="H31" s="3"/>
      <c r="I31" s="3">
        <v>9.9188849149383751E-2</v>
      </c>
      <c r="J31" s="3">
        <v>5.552828511592045E-2</v>
      </c>
      <c r="K31" s="3"/>
      <c r="L31" s="3">
        <v>0.16259600402611846</v>
      </c>
      <c r="M31" s="3">
        <v>1.7764570639188237E-2</v>
      </c>
      <c r="N31" s="6">
        <f t="shared" si="0"/>
        <v>1</v>
      </c>
      <c r="O31" s="3"/>
      <c r="P31" s="3">
        <v>5.2473118479768655E-2</v>
      </c>
      <c r="Q31" s="3">
        <v>0.35630970683546503</v>
      </c>
      <c r="R31" s="6">
        <f t="shared" si="1"/>
        <v>0</v>
      </c>
      <c r="S31" s="3"/>
      <c r="T31" s="3"/>
      <c r="U31" s="3"/>
    </row>
    <row r="32" spans="2:21">
      <c r="B32" t="s">
        <v>90</v>
      </c>
      <c r="C32" s="3">
        <v>1.0663461463192997E-2</v>
      </c>
      <c r="D32" s="3">
        <v>0.50179353917669012</v>
      </c>
      <c r="E32" s="3"/>
      <c r="F32" s="3">
        <v>1.2890813870585049E-2</v>
      </c>
      <c r="G32" s="3">
        <v>0.80059009267789594</v>
      </c>
      <c r="H32" s="3"/>
      <c r="I32" s="3">
        <v>-3.4223573730394058E-2</v>
      </c>
      <c r="J32" s="3">
        <v>8.2713337608124382E-2</v>
      </c>
      <c r="K32" s="3"/>
      <c r="L32" s="3">
        <v>-2.2273524073920803E-3</v>
      </c>
      <c r="M32" s="3">
        <v>0.96675927593672495</v>
      </c>
      <c r="N32" s="6">
        <f t="shared" si="0"/>
        <v>0</v>
      </c>
      <c r="O32" s="3"/>
      <c r="P32" s="3">
        <v>4.4887035193587055E-2</v>
      </c>
      <c r="Q32" s="3">
        <v>7.6256220286262444E-2</v>
      </c>
      <c r="R32" s="6">
        <f t="shared" si="1"/>
        <v>0</v>
      </c>
      <c r="S32" s="3"/>
      <c r="T32" s="3"/>
      <c r="U32" s="3"/>
    </row>
    <row r="33" spans="2:21">
      <c r="B33" t="s">
        <v>35</v>
      </c>
      <c r="C33" s="3">
        <v>3.0150567587514387E-2</v>
      </c>
      <c r="D33" s="3">
        <v>0.20411827215633194</v>
      </c>
      <c r="E33" s="3"/>
      <c r="F33" s="3">
        <v>0.10678904305849618</v>
      </c>
      <c r="G33" s="3">
        <v>3.8813419136805027E-2</v>
      </c>
      <c r="H33" s="3"/>
      <c r="I33" s="3">
        <v>-6.5841085211154338E-3</v>
      </c>
      <c r="J33" s="3">
        <v>0.86333953687854592</v>
      </c>
      <c r="K33" s="3"/>
      <c r="L33" s="3">
        <v>-7.6638475470981793E-2</v>
      </c>
      <c r="M33" s="3">
        <v>0.17783954299990956</v>
      </c>
      <c r="N33" s="6">
        <f t="shared" si="0"/>
        <v>0</v>
      </c>
      <c r="O33" s="3"/>
      <c r="P33" s="3">
        <v>3.6734676108629821E-2</v>
      </c>
      <c r="Q33" s="3">
        <v>0.4145341100916442</v>
      </c>
      <c r="R33" s="6">
        <f t="shared" si="1"/>
        <v>0</v>
      </c>
      <c r="S33" s="3"/>
      <c r="T33" s="3"/>
      <c r="U33" s="3"/>
    </row>
    <row r="34" spans="2:21">
      <c r="B34" t="s">
        <v>33</v>
      </c>
      <c r="C34" s="3">
        <v>-7.6771448585276653E-2</v>
      </c>
      <c r="D34" s="3">
        <v>1.1971568914304065E-4</v>
      </c>
      <c r="E34" s="3"/>
      <c r="F34" s="3">
        <v>-6.2741618725244863E-2</v>
      </c>
      <c r="G34" s="3">
        <v>0.22962471236902759</v>
      </c>
      <c r="H34" s="3"/>
      <c r="I34" s="3">
        <v>-0.11720401383170842</v>
      </c>
      <c r="J34" s="3">
        <v>1.3066954987355217E-3</v>
      </c>
      <c r="K34" s="3"/>
      <c r="L34" s="3">
        <v>-1.4029829860031789E-2</v>
      </c>
      <c r="M34" s="3">
        <v>0.80186478698664287</v>
      </c>
      <c r="N34" s="6">
        <f t="shared" si="0"/>
        <v>0</v>
      </c>
      <c r="O34" s="3"/>
      <c r="P34" s="3">
        <v>4.0432565246431768E-2</v>
      </c>
      <c r="Q34" s="3">
        <v>0.33068397402573368</v>
      </c>
      <c r="R34" s="6">
        <f t="shared" si="1"/>
        <v>0</v>
      </c>
      <c r="S34" s="3"/>
      <c r="T34" s="3"/>
      <c r="U34" s="3"/>
    </row>
    <row r="35" spans="2:21">
      <c r="B35" t="s">
        <v>92</v>
      </c>
      <c r="C35" s="3">
        <v>-4.1968541829243422E-3</v>
      </c>
      <c r="D35" s="3">
        <v>0.69238743264660707</v>
      </c>
      <c r="E35" s="3"/>
      <c r="F35" s="3">
        <v>-0.11365056869310325</v>
      </c>
      <c r="G35" s="3">
        <v>2.4218297440812275E-3</v>
      </c>
      <c r="H35" s="3"/>
      <c r="I35" s="3">
        <v>1.1778807267225549E-2</v>
      </c>
      <c r="J35" s="3">
        <v>0.63446978502540397</v>
      </c>
      <c r="K35" s="3"/>
      <c r="L35" s="3">
        <v>0.10945371451017888</v>
      </c>
      <c r="M35" s="3">
        <v>4.9466559066739801E-3</v>
      </c>
      <c r="N35" s="6">
        <f t="shared" si="0"/>
        <v>1</v>
      </c>
      <c r="O35" s="3"/>
      <c r="P35" s="3">
        <v>-1.5975661450149892E-2</v>
      </c>
      <c r="Q35" s="3">
        <v>0.55332236834471216</v>
      </c>
      <c r="R35" s="6">
        <f t="shared" si="1"/>
        <v>0</v>
      </c>
      <c r="S35" s="3"/>
      <c r="T35" s="3"/>
      <c r="U35" s="3"/>
    </row>
    <row r="36" spans="2:21">
      <c r="B36" t="s">
        <v>91</v>
      </c>
      <c r="C36" s="3">
        <v>-5.8182819541430647E-2</v>
      </c>
      <c r="D36" s="3">
        <v>1.5183987400746446E-10</v>
      </c>
      <c r="E36" s="3"/>
      <c r="F36" s="3">
        <v>-2.2683536545564043E-2</v>
      </c>
      <c r="G36" s="3">
        <v>0.50210112970675036</v>
      </c>
      <c r="H36" s="3"/>
      <c r="I36" s="3">
        <v>-8.8820909634719197E-2</v>
      </c>
      <c r="J36" s="3">
        <v>3.939804038566308E-11</v>
      </c>
      <c r="K36" s="3"/>
      <c r="L36" s="3">
        <v>-3.5499282995866632E-2</v>
      </c>
      <c r="M36" s="3">
        <v>0.31040387700389016</v>
      </c>
      <c r="N36" s="6">
        <f t="shared" si="0"/>
        <v>0</v>
      </c>
      <c r="O36" s="3"/>
      <c r="P36" s="3">
        <v>3.063809009328855E-2</v>
      </c>
      <c r="Q36" s="3">
        <v>5.9015699279444833E-2</v>
      </c>
      <c r="R36" s="6">
        <f t="shared" si="1"/>
        <v>0</v>
      </c>
      <c r="S36" s="3"/>
      <c r="T36" s="3"/>
      <c r="U36" s="3"/>
    </row>
    <row r="37" spans="2:21">
      <c r="B37" t="s">
        <v>34</v>
      </c>
      <c r="C37" s="3">
        <v>-8.1596688809463996E-2</v>
      </c>
      <c r="D37" s="3">
        <v>3.1955262982741317E-4</v>
      </c>
      <c r="E37" s="3"/>
      <c r="F37" s="3">
        <v>-0.1310924305381353</v>
      </c>
      <c r="G37" s="3">
        <v>3.2499776891834697E-2</v>
      </c>
      <c r="H37" s="3"/>
      <c r="I37" s="3">
        <v>-7.0473775876381484E-2</v>
      </c>
      <c r="J37" s="3">
        <v>9.4371327194925358E-2</v>
      </c>
      <c r="K37" s="3"/>
      <c r="L37" s="3">
        <v>4.94957417286713E-2</v>
      </c>
      <c r="M37" s="3">
        <v>0.44893416132662711</v>
      </c>
      <c r="N37" s="6">
        <f t="shared" si="0"/>
        <v>0</v>
      </c>
      <c r="O37" s="3"/>
      <c r="P37" s="3">
        <v>-1.1122912933082513E-2</v>
      </c>
      <c r="Q37" s="3">
        <v>0.81615982927791642</v>
      </c>
      <c r="R37" s="6">
        <f t="shared" si="1"/>
        <v>0</v>
      </c>
      <c r="S37" s="3"/>
      <c r="T37" s="3"/>
      <c r="U37" s="3"/>
    </row>
    <row r="38" spans="2:21">
      <c r="B38" t="s">
        <v>124</v>
      </c>
      <c r="C38" s="3">
        <v>-5.8799854862227857E-2</v>
      </c>
      <c r="D38" s="3">
        <v>6.0085761186545739E-6</v>
      </c>
      <c r="E38" s="3"/>
      <c r="F38" s="3">
        <v>-6.6193860997571574E-2</v>
      </c>
      <c r="G38" s="3">
        <v>8.9894258236021596E-2</v>
      </c>
      <c r="H38" s="3"/>
      <c r="I38" s="3">
        <v>-7.3703030701766981E-2</v>
      </c>
      <c r="J38" s="3">
        <v>1.0319366627060234E-2</v>
      </c>
      <c r="K38" s="3"/>
      <c r="L38" s="3">
        <v>7.3940061353437447E-3</v>
      </c>
      <c r="M38" s="3">
        <v>0.85735151982482405</v>
      </c>
      <c r="N38" s="6">
        <f t="shared" si="0"/>
        <v>0</v>
      </c>
      <c r="O38" s="3"/>
      <c r="P38" s="3">
        <v>1.4903175839539096E-2</v>
      </c>
      <c r="Q38" s="3">
        <v>0.63650573806922717</v>
      </c>
      <c r="R38" s="6">
        <f t="shared" si="1"/>
        <v>0</v>
      </c>
      <c r="S38" s="3"/>
      <c r="T38" s="3"/>
      <c r="U38" s="3"/>
    </row>
    <row r="39" spans="2:21">
      <c r="B39" t="s">
        <v>135</v>
      </c>
      <c r="C39" s="3">
        <v>5.2404902335085268E-2</v>
      </c>
      <c r="D39" s="3">
        <v>5.2075422899036994E-2</v>
      </c>
      <c r="E39" s="3"/>
      <c r="F39" s="3">
        <v>-0.11538146996374277</v>
      </c>
      <c r="G39" s="3">
        <v>3.4779949020887546E-2</v>
      </c>
      <c r="H39" s="3"/>
      <c r="I39" s="3">
        <v>0.11357561236132413</v>
      </c>
      <c r="J39" s="3">
        <v>2.0274997269118966E-2</v>
      </c>
      <c r="K39" s="3"/>
      <c r="L39" s="3">
        <v>0.16778637229882803</v>
      </c>
      <c r="M39" s="3">
        <v>5.9116837261197208E-3</v>
      </c>
      <c r="N39" s="6">
        <f t="shared" si="0"/>
        <v>1</v>
      </c>
      <c r="O39" s="3"/>
      <c r="P39" s="3">
        <v>-6.1170710026238861E-2</v>
      </c>
      <c r="Q39" s="3">
        <v>0.27360387025208444</v>
      </c>
      <c r="R39" s="6">
        <f t="shared" si="1"/>
        <v>0</v>
      </c>
      <c r="S39" s="3"/>
      <c r="T39" s="3"/>
      <c r="U39" s="3"/>
    </row>
    <row r="40" spans="2:21">
      <c r="B40" t="s">
        <v>133</v>
      </c>
      <c r="C40" s="3">
        <v>0.15116732705003788</v>
      </c>
      <c r="D40" s="3">
        <v>8.8310692092363752E-11</v>
      </c>
      <c r="E40" s="3"/>
      <c r="F40" s="3">
        <v>3.1105194961237592E-2</v>
      </c>
      <c r="G40" s="3">
        <v>0.56891821795588982</v>
      </c>
      <c r="H40" s="3"/>
      <c r="I40" s="3">
        <v>7.9678998887045216E-2</v>
      </c>
      <c r="J40" s="3">
        <v>8.51757549486023E-2</v>
      </c>
      <c r="K40" s="3"/>
      <c r="L40" s="3">
        <v>0.12006213208880029</v>
      </c>
      <c r="M40" s="3">
        <v>4.3151585085386968E-2</v>
      </c>
      <c r="N40" s="6">
        <f t="shared" si="0"/>
        <v>1</v>
      </c>
      <c r="O40" s="3"/>
      <c r="P40" s="3">
        <v>7.1488328162992665E-2</v>
      </c>
      <c r="Q40" s="3">
        <v>0.16775816709705671</v>
      </c>
      <c r="R40" s="6">
        <f t="shared" si="1"/>
        <v>0</v>
      </c>
      <c r="S40" s="3"/>
      <c r="T40" s="3"/>
      <c r="U40" s="3"/>
    </row>
    <row r="41" spans="2:21">
      <c r="B41" t="s">
        <v>126</v>
      </c>
      <c r="C41" s="3">
        <v>4.063425056647213E-2</v>
      </c>
      <c r="D41" s="3">
        <v>2.146325055816245E-3</v>
      </c>
      <c r="E41" s="3"/>
      <c r="F41" s="3">
        <v>-5.0811155051907475E-2</v>
      </c>
      <c r="G41" s="3">
        <v>0.18134881660337099</v>
      </c>
      <c r="H41" s="3"/>
      <c r="I41" s="3">
        <v>4.8006440307570286E-3</v>
      </c>
      <c r="J41" s="3">
        <v>0.87405211779434322</v>
      </c>
      <c r="K41" s="3"/>
      <c r="L41" s="3">
        <v>9.1445405618379605E-2</v>
      </c>
      <c r="M41" s="3">
        <v>2.3105082625485052E-2</v>
      </c>
      <c r="N41" s="6">
        <f t="shared" si="0"/>
        <v>1</v>
      </c>
      <c r="O41" s="3"/>
      <c r="P41" s="3">
        <v>3.5833606535715101E-2</v>
      </c>
      <c r="Q41" s="3">
        <v>0.2783055656250577</v>
      </c>
      <c r="R41" s="6">
        <f t="shared" si="1"/>
        <v>0</v>
      </c>
      <c r="S41" s="3"/>
      <c r="T41" s="3"/>
      <c r="U41" s="3"/>
    </row>
    <row r="42" spans="2:21">
      <c r="B42" t="s">
        <v>125</v>
      </c>
      <c r="C42" s="3">
        <v>-1.6345697471466525E-2</v>
      </c>
      <c r="D42" s="3">
        <v>0.2610379158248346</v>
      </c>
      <c r="E42" s="3"/>
      <c r="F42" s="3">
        <v>5.8365568823275593E-2</v>
      </c>
      <c r="G42" s="3">
        <v>9.620231900167564E-2</v>
      </c>
      <c r="H42" s="3"/>
      <c r="I42" s="3">
        <v>-4.6065022864705485E-2</v>
      </c>
      <c r="J42" s="3">
        <v>5.2551590042810181E-2</v>
      </c>
      <c r="K42" s="3"/>
      <c r="L42" s="3">
        <v>-7.4711266294742118E-2</v>
      </c>
      <c r="M42" s="3">
        <v>4.9167446522960567E-2</v>
      </c>
      <c r="N42" s="6">
        <f t="shared" si="0"/>
        <v>1</v>
      </c>
      <c r="O42" s="3"/>
      <c r="P42" s="3">
        <v>2.971932539323896E-2</v>
      </c>
      <c r="Q42" s="3">
        <v>0.28607924900342763</v>
      </c>
      <c r="R42" s="6">
        <f t="shared" si="1"/>
        <v>0</v>
      </c>
      <c r="S42" s="3"/>
      <c r="T42" s="3"/>
      <c r="U42" s="3"/>
    </row>
    <row r="43" spans="2:21">
      <c r="B43" t="s">
        <v>134</v>
      </c>
      <c r="C43" s="3">
        <v>9.8776372285416247E-3</v>
      </c>
      <c r="D43" s="3">
        <v>0.71052729923376123</v>
      </c>
      <c r="E43" s="3"/>
      <c r="F43" s="3">
        <v>6.9519593169684202E-2</v>
      </c>
      <c r="G43" s="3">
        <v>0.27295270508100256</v>
      </c>
      <c r="H43" s="3"/>
      <c r="I43" s="3">
        <v>6.1090280604798819E-2</v>
      </c>
      <c r="J43" s="3">
        <v>0.24270028620573125</v>
      </c>
      <c r="K43" s="3"/>
      <c r="L43" s="3">
        <v>-5.9641955941142577E-2</v>
      </c>
      <c r="M43" s="3">
        <v>0.3858090062742594</v>
      </c>
      <c r="N43" s="6">
        <f t="shared" si="0"/>
        <v>0</v>
      </c>
      <c r="O43" s="3"/>
      <c r="P43" s="3">
        <v>-5.1212643376257194E-2</v>
      </c>
      <c r="Q43" s="3">
        <v>0.38275748600385295</v>
      </c>
      <c r="R43" s="6">
        <f t="shared" si="1"/>
        <v>0</v>
      </c>
      <c r="S43" s="3"/>
      <c r="T43" s="3"/>
      <c r="U43" s="3"/>
    </row>
    <row r="44" spans="2:21">
      <c r="B44" t="s">
        <v>84</v>
      </c>
      <c r="C44" s="3">
        <v>-6.0099352373509385E-2</v>
      </c>
      <c r="D44" s="3">
        <v>7.0999129624271795E-4</v>
      </c>
      <c r="E44" s="3"/>
      <c r="F44" s="3">
        <v>3.6630010118286205E-2</v>
      </c>
      <c r="G44" s="3">
        <v>0.40160391284155272</v>
      </c>
      <c r="H44" s="3"/>
      <c r="I44" s="3">
        <v>-3.5665295949982245E-2</v>
      </c>
      <c r="J44" s="3">
        <v>0.27265634102248759</v>
      </c>
      <c r="K44" s="3"/>
      <c r="L44" s="3">
        <v>-9.672936249179559E-2</v>
      </c>
      <c r="M44" s="3">
        <v>4.0179345408543954E-2</v>
      </c>
      <c r="N44" s="6">
        <f t="shared" si="0"/>
        <v>1</v>
      </c>
      <c r="O44" s="3"/>
      <c r="P44" s="3">
        <v>-2.443405642352714E-2</v>
      </c>
      <c r="Q44" s="3">
        <v>0.50950011283199026</v>
      </c>
      <c r="R44" s="6">
        <f t="shared" si="1"/>
        <v>0</v>
      </c>
      <c r="S44" s="3"/>
      <c r="T44" s="3"/>
      <c r="U44" s="3"/>
    </row>
    <row r="45" spans="2:21">
      <c r="B45" t="s">
        <v>29</v>
      </c>
      <c r="C45" s="3">
        <v>-5.824093117226592E-2</v>
      </c>
      <c r="D45" s="3">
        <v>3.4747521891041133E-2</v>
      </c>
      <c r="E45" s="3"/>
      <c r="F45" s="3">
        <v>-0.13128368699080145</v>
      </c>
      <c r="G45" s="3">
        <v>8.7723422833028142E-3</v>
      </c>
      <c r="H45" s="3"/>
      <c r="I45" s="3">
        <v>-4.9050157851908971E-2</v>
      </c>
      <c r="J45" s="3">
        <v>0.31237733099677079</v>
      </c>
      <c r="K45" s="3"/>
      <c r="L45" s="3">
        <v>7.3042755818535532E-2</v>
      </c>
      <c r="M45" s="3">
        <v>0.20150379805754581</v>
      </c>
      <c r="N45" s="6">
        <f t="shared" si="0"/>
        <v>0</v>
      </c>
      <c r="O45" s="3"/>
      <c r="P45" s="3">
        <v>-9.1907733203569486E-3</v>
      </c>
      <c r="Q45" s="3">
        <v>0.86927023626495092</v>
      </c>
      <c r="R45" s="6">
        <f t="shared" si="1"/>
        <v>0</v>
      </c>
      <c r="S45" s="3"/>
      <c r="T45" s="3"/>
      <c r="U45" s="3"/>
    </row>
    <row r="46" spans="2:21">
      <c r="B46" t="s">
        <v>27</v>
      </c>
      <c r="C46" s="3">
        <v>7.2622490673940554E-2</v>
      </c>
      <c r="D46" s="3">
        <v>2.2686826613087518E-3</v>
      </c>
      <c r="E46" s="3"/>
      <c r="F46" s="3">
        <v>-0.1665897447279317</v>
      </c>
      <c r="G46" s="3">
        <v>9.5496265946048986E-4</v>
      </c>
      <c r="H46" s="3"/>
      <c r="I46" s="3">
        <v>-4.6361519349624736E-4</v>
      </c>
      <c r="J46" s="3">
        <v>0.99207763771848789</v>
      </c>
      <c r="K46" s="3"/>
      <c r="L46" s="3">
        <v>0.23921223540187225</v>
      </c>
      <c r="M46" s="3">
        <v>1.7856888324896403E-5</v>
      </c>
      <c r="N46" s="6">
        <f t="shared" si="0"/>
        <v>1</v>
      </c>
      <c r="O46" s="3"/>
      <c r="P46" s="3">
        <v>7.3086105867436801E-2</v>
      </c>
      <c r="Q46" s="3">
        <v>0.16310717521575469</v>
      </c>
      <c r="R46" s="6">
        <f t="shared" si="1"/>
        <v>0</v>
      </c>
      <c r="S46" s="3"/>
      <c r="T46" s="3"/>
      <c r="U46" s="3"/>
    </row>
    <row r="47" spans="2:21">
      <c r="B47" t="s">
        <v>86</v>
      </c>
      <c r="C47" s="3">
        <v>-4.0447203951003985E-3</v>
      </c>
      <c r="D47" s="3">
        <v>0.74875602839239397</v>
      </c>
      <c r="E47" s="3"/>
      <c r="F47" s="3">
        <v>0.16139948630620299</v>
      </c>
      <c r="G47" s="3">
        <v>1.6192686716820504E-5</v>
      </c>
      <c r="H47" s="3"/>
      <c r="I47" s="3">
        <v>4.0630107195899046E-2</v>
      </c>
      <c r="J47" s="3">
        <v>0.20848747892621988</v>
      </c>
      <c r="K47" s="3"/>
      <c r="L47" s="3">
        <v>-0.16544420670130339</v>
      </c>
      <c r="M47" s="3">
        <v>2.8149822122847112E-5</v>
      </c>
      <c r="N47" s="6">
        <f t="shared" si="0"/>
        <v>1</v>
      </c>
      <c r="O47" s="3"/>
      <c r="P47" s="3">
        <v>-4.4674827590999444E-2</v>
      </c>
      <c r="Q47" s="3">
        <v>0.19773948384884155</v>
      </c>
      <c r="R47" s="6">
        <f t="shared" si="1"/>
        <v>0</v>
      </c>
      <c r="S47" s="3"/>
      <c r="T47" s="3"/>
      <c r="U47" s="3"/>
    </row>
    <row r="48" spans="2:21">
      <c r="B48" t="s">
        <v>85</v>
      </c>
      <c r="C48" s="3">
        <v>5.3139174823318536E-2</v>
      </c>
      <c r="D48" s="3">
        <v>3.9154783951778072E-5</v>
      </c>
      <c r="E48" s="3"/>
      <c r="F48" s="3">
        <v>3.9857145093311619E-3</v>
      </c>
      <c r="G48" s="3">
        <v>0.90680392017743672</v>
      </c>
      <c r="H48" s="3"/>
      <c r="I48" s="3">
        <v>3.2009572247927998E-2</v>
      </c>
      <c r="J48" s="3">
        <v>0.20941549043627417</v>
      </c>
      <c r="K48" s="3"/>
      <c r="L48" s="3">
        <v>4.9153460313987374E-2</v>
      </c>
      <c r="M48" s="3">
        <v>0.17707597727204205</v>
      </c>
      <c r="N48" s="6">
        <f t="shared" si="0"/>
        <v>0</v>
      </c>
      <c r="O48" s="3"/>
      <c r="P48" s="3">
        <v>2.1129602575390483E-2</v>
      </c>
      <c r="Q48" s="3">
        <v>0.45985613043216778</v>
      </c>
      <c r="R48" s="6">
        <f t="shared" si="1"/>
        <v>0</v>
      </c>
      <c r="S48" s="3"/>
      <c r="T48" s="3"/>
      <c r="U48" s="3"/>
    </row>
    <row r="49" spans="2:21">
      <c r="B49" t="s">
        <v>28</v>
      </c>
      <c r="C49" s="3">
        <v>4.0346140912945416E-2</v>
      </c>
      <c r="D49" s="3">
        <v>0.13528751838894526</v>
      </c>
      <c r="E49" s="3"/>
      <c r="F49" s="3">
        <v>-9.2773990563799813E-2</v>
      </c>
      <c r="G49" s="3">
        <v>0.13111488915810288</v>
      </c>
      <c r="H49" s="3"/>
      <c r="I49" s="3">
        <v>-2.4397556103728513E-3</v>
      </c>
      <c r="J49" s="3">
        <v>0.96369076778226681</v>
      </c>
      <c r="K49" s="3"/>
      <c r="L49" s="3">
        <v>0.13312013147674523</v>
      </c>
      <c r="M49" s="3">
        <v>4.7353305159409942E-2</v>
      </c>
      <c r="N49" s="6">
        <f t="shared" si="0"/>
        <v>1</v>
      </c>
      <c r="O49" s="3"/>
      <c r="P49" s="3">
        <v>4.2785896523318268E-2</v>
      </c>
      <c r="Q49" s="3">
        <v>0.47591182231643603</v>
      </c>
      <c r="R49" s="6">
        <f t="shared" si="1"/>
        <v>0</v>
      </c>
      <c r="S49" s="3"/>
      <c r="T49" s="3"/>
      <c r="U49" s="3"/>
    </row>
    <row r="50" spans="2:21">
      <c r="B50" t="s">
        <v>57</v>
      </c>
      <c r="C50" s="3">
        <v>1.8067370091414126E-2</v>
      </c>
      <c r="D50" s="3">
        <v>0.219115920302142</v>
      </c>
      <c r="E50" s="3"/>
      <c r="F50" s="3">
        <v>-0.12767707324518551</v>
      </c>
      <c r="G50" s="3">
        <v>2.2797449994449437E-7</v>
      </c>
      <c r="H50" s="3"/>
      <c r="I50" s="3">
        <v>-4.1812832384654969E-2</v>
      </c>
      <c r="J50" s="3">
        <v>0.1108487720562954</v>
      </c>
      <c r="K50" s="3"/>
      <c r="L50" s="3">
        <v>0.14574444333659964</v>
      </c>
      <c r="M50" s="3">
        <v>3.8838436045018909E-7</v>
      </c>
      <c r="N50" s="6">
        <f t="shared" si="0"/>
        <v>1</v>
      </c>
      <c r="O50" s="3"/>
      <c r="P50" s="3">
        <v>5.9880202476069094E-2</v>
      </c>
      <c r="Q50" s="3">
        <v>4.6405183106617676E-2</v>
      </c>
      <c r="R50" s="6">
        <f t="shared" si="1"/>
        <v>1</v>
      </c>
      <c r="S50" s="3"/>
      <c r="T50" s="3"/>
      <c r="U50" s="3"/>
    </row>
    <row r="51" spans="2:21">
      <c r="B51" t="s">
        <v>2</v>
      </c>
      <c r="C51" s="3">
        <v>5.0284269503519774E-2</v>
      </c>
      <c r="D51" s="3">
        <v>2.711582940807844E-2</v>
      </c>
      <c r="E51" s="3"/>
      <c r="F51" s="3">
        <v>8.4406050414828626E-3</v>
      </c>
      <c r="G51" s="3">
        <v>0.85671866421971243</v>
      </c>
      <c r="H51" s="3"/>
      <c r="I51" s="3">
        <v>2.392261629924769E-2</v>
      </c>
      <c r="J51" s="3">
        <v>0.55588347697611895</v>
      </c>
      <c r="K51" s="3"/>
      <c r="L51" s="3">
        <v>4.1843664462036911E-2</v>
      </c>
      <c r="M51" s="3">
        <v>0.42093352785107108</v>
      </c>
      <c r="N51" s="6">
        <f t="shared" si="0"/>
        <v>0</v>
      </c>
      <c r="O51" s="3"/>
      <c r="P51" s="3">
        <v>2.6361653204272084E-2</v>
      </c>
      <c r="Q51" s="3">
        <v>0.57124524925548226</v>
      </c>
      <c r="R51" s="6">
        <f t="shared" si="1"/>
        <v>0</v>
      </c>
      <c r="S51" s="3"/>
      <c r="T51" s="3"/>
      <c r="U51" s="3"/>
    </row>
    <row r="52" spans="2:21">
      <c r="B52" t="s">
        <v>0</v>
      </c>
      <c r="C52" s="3">
        <v>2.7694685606446057E-2</v>
      </c>
      <c r="D52" s="3">
        <v>0.15411682568234575</v>
      </c>
      <c r="E52" s="3"/>
      <c r="F52" s="3">
        <v>-1.0980915302238214E-2</v>
      </c>
      <c r="G52" s="3">
        <v>0.81062884911212829</v>
      </c>
      <c r="H52" s="3"/>
      <c r="I52" s="3">
        <v>-3.2382727266653089E-2</v>
      </c>
      <c r="J52" s="3">
        <v>0.40051477287466386</v>
      </c>
      <c r="K52" s="3"/>
      <c r="L52" s="3">
        <v>3.8675600908684271E-2</v>
      </c>
      <c r="M52" s="3">
        <v>0.43717555422354448</v>
      </c>
      <c r="N52" s="6">
        <f t="shared" si="0"/>
        <v>0</v>
      </c>
      <c r="O52" s="3"/>
      <c r="P52" s="3">
        <v>6.0077412873099145E-2</v>
      </c>
      <c r="Q52" s="3">
        <v>0.16376656378663657</v>
      </c>
      <c r="R52" s="6">
        <f t="shared" si="1"/>
        <v>0</v>
      </c>
      <c r="S52" s="3"/>
      <c r="T52" s="3"/>
      <c r="U52" s="3"/>
    </row>
    <row r="53" spans="2:21">
      <c r="B53" t="s">
        <v>59</v>
      </c>
      <c r="C53" s="3">
        <v>3.5610142131996536E-2</v>
      </c>
      <c r="D53" s="3">
        <v>1.0199946248001801E-3</v>
      </c>
      <c r="E53" s="3"/>
      <c r="F53" s="3">
        <v>8.5489228503159403E-2</v>
      </c>
      <c r="G53" s="3">
        <v>2.2962605995347163E-2</v>
      </c>
      <c r="H53" s="3"/>
      <c r="I53" s="3">
        <v>5.7488277679470456E-2</v>
      </c>
      <c r="J53" s="3">
        <v>4.1300386118807708E-2</v>
      </c>
      <c r="K53" s="3"/>
      <c r="L53" s="3">
        <v>-4.9879086371162895E-2</v>
      </c>
      <c r="M53" s="3">
        <v>0.20235750576994316</v>
      </c>
      <c r="N53" s="6">
        <f t="shared" si="0"/>
        <v>0</v>
      </c>
      <c r="O53" s="3"/>
      <c r="P53" s="3">
        <v>-2.187813554747392E-2</v>
      </c>
      <c r="Q53" s="3">
        <v>0.46860583229227104</v>
      </c>
      <c r="R53" s="6">
        <f t="shared" si="1"/>
        <v>0</v>
      </c>
      <c r="S53" s="3"/>
      <c r="T53" s="3"/>
      <c r="U53" s="3"/>
    </row>
    <row r="54" spans="2:21">
      <c r="B54" t="s">
        <v>58</v>
      </c>
      <c r="C54" s="3">
        <v>2.1498816220376471E-2</v>
      </c>
      <c r="D54" s="3">
        <v>8.4484623780621382E-2</v>
      </c>
      <c r="E54" s="3"/>
      <c r="F54" s="3">
        <v>-2.7419859399922836E-2</v>
      </c>
      <c r="G54" s="3">
        <v>0.30221422889049054</v>
      </c>
      <c r="H54" s="3"/>
      <c r="I54" s="3">
        <v>-1.8055497326392639E-2</v>
      </c>
      <c r="J54" s="3">
        <v>0.33904473410837976</v>
      </c>
      <c r="K54" s="3"/>
      <c r="L54" s="3">
        <v>4.8918675620299307E-2</v>
      </c>
      <c r="M54" s="3">
        <v>9.5610107254838761E-2</v>
      </c>
      <c r="N54" s="6">
        <f t="shared" si="0"/>
        <v>0</v>
      </c>
      <c r="O54" s="3"/>
      <c r="P54" s="3">
        <v>3.955431354676911E-2</v>
      </c>
      <c r="Q54" s="3">
        <v>8.0435611180687649E-2</v>
      </c>
      <c r="R54" s="6">
        <f t="shared" si="1"/>
        <v>0</v>
      </c>
      <c r="S54" s="3"/>
      <c r="T54" s="3"/>
      <c r="U54" s="3"/>
    </row>
    <row r="55" spans="2:21">
      <c r="B55" t="s">
        <v>1</v>
      </c>
      <c r="C55" s="3">
        <v>-6.8043953338931096E-2</v>
      </c>
      <c r="D55" s="3">
        <v>3.0071034816854247E-3</v>
      </c>
      <c r="E55" s="3"/>
      <c r="F55" s="3">
        <v>4.5196981241831857E-2</v>
      </c>
      <c r="G55" s="3">
        <v>0.37054645197375491</v>
      </c>
      <c r="H55" s="3"/>
      <c r="I55" s="3">
        <v>-5.6619892070717853E-2</v>
      </c>
      <c r="J55" s="3">
        <v>0.21884181804396463</v>
      </c>
      <c r="K55" s="3"/>
      <c r="L55" s="3">
        <v>-0.11324093458076295</v>
      </c>
      <c r="M55" s="3">
        <v>4.1092824015827478E-2</v>
      </c>
      <c r="N55" s="6">
        <f t="shared" si="0"/>
        <v>1</v>
      </c>
      <c r="O55" s="3"/>
      <c r="P55" s="3">
        <v>-1.1424061268213243E-2</v>
      </c>
      <c r="Q55" s="3">
        <v>0.82425374255343931</v>
      </c>
      <c r="R55" s="6">
        <f t="shared" si="1"/>
        <v>0</v>
      </c>
      <c r="S55" s="3"/>
      <c r="T55" s="3"/>
      <c r="U55" s="3"/>
    </row>
    <row r="56" spans="2:21">
      <c r="B56" t="s">
        <v>63</v>
      </c>
      <c r="C56" s="3">
        <v>6.7961907624373152E-2</v>
      </c>
      <c r="D56" s="3">
        <v>8.4834864322536063E-5</v>
      </c>
      <c r="E56" s="3"/>
      <c r="F56" s="3">
        <v>0.10543777557669942</v>
      </c>
      <c r="G56" s="3">
        <v>5.7109094530036764E-3</v>
      </c>
      <c r="H56" s="3"/>
      <c r="I56" s="3">
        <v>9.8184416969208765E-2</v>
      </c>
      <c r="J56" s="3">
        <v>1.0967120039673262E-5</v>
      </c>
      <c r="K56" s="3"/>
      <c r="L56" s="3">
        <v>-3.7475867952326269E-2</v>
      </c>
      <c r="M56" s="3">
        <v>0.37091635165196091</v>
      </c>
      <c r="N56" s="6">
        <f t="shared" si="0"/>
        <v>0</v>
      </c>
      <c r="O56" s="3"/>
      <c r="P56" s="3">
        <v>-3.0222509344835613E-2</v>
      </c>
      <c r="Q56" s="3">
        <v>0.28455558084210608</v>
      </c>
      <c r="R56" s="6">
        <f t="shared" si="1"/>
        <v>0</v>
      </c>
      <c r="S56" s="3"/>
      <c r="T56" s="3"/>
      <c r="U56" s="3"/>
    </row>
    <row r="57" spans="2:21">
      <c r="B57" t="s">
        <v>8</v>
      </c>
      <c r="C57" s="3">
        <v>0.13903566840864617</v>
      </c>
      <c r="D57" s="3">
        <v>1.1668648359997036E-5</v>
      </c>
      <c r="E57" s="3"/>
      <c r="F57" s="3">
        <v>-2.3389061738899208E-2</v>
      </c>
      <c r="G57" s="3">
        <v>0.66397921649187719</v>
      </c>
      <c r="H57" s="3"/>
      <c r="I57" s="3">
        <v>-3.3939858897014119E-4</v>
      </c>
      <c r="J57" s="3">
        <v>0.99445942839205648</v>
      </c>
      <c r="K57" s="3"/>
      <c r="L57" s="3">
        <v>0.16242473014754538</v>
      </c>
      <c r="M57" s="3">
        <v>9.3400294791865512E-3</v>
      </c>
      <c r="N57" s="6">
        <f t="shared" si="0"/>
        <v>1</v>
      </c>
      <c r="O57" s="3"/>
      <c r="P57" s="3">
        <v>0.13937506699761631</v>
      </c>
      <c r="Q57" s="3">
        <v>1.6752062997688277E-2</v>
      </c>
      <c r="R57" s="6">
        <f t="shared" si="1"/>
        <v>1</v>
      </c>
      <c r="S57" s="3"/>
      <c r="T57" s="3"/>
      <c r="U57" s="3"/>
    </row>
    <row r="58" spans="2:21">
      <c r="B58" t="s">
        <v>6</v>
      </c>
      <c r="C58" s="3">
        <v>-1.0118819754065145E-2</v>
      </c>
      <c r="D58" s="3">
        <v>0.70810182455061987</v>
      </c>
      <c r="E58" s="3"/>
      <c r="F58" s="3">
        <v>-3.6607952810483124E-2</v>
      </c>
      <c r="G58" s="3">
        <v>0.495687121806625</v>
      </c>
      <c r="H58" s="3"/>
      <c r="I58" s="3">
        <v>-6.5225179064132832E-2</v>
      </c>
      <c r="J58" s="3">
        <v>0.16059559693122982</v>
      </c>
      <c r="K58" s="3"/>
      <c r="L58" s="3">
        <v>2.6489133056417979E-2</v>
      </c>
      <c r="M58" s="3">
        <v>0.65964325007489366</v>
      </c>
      <c r="N58" s="6">
        <f t="shared" si="0"/>
        <v>0</v>
      </c>
      <c r="O58" s="3"/>
      <c r="P58" s="3">
        <v>5.5106359310067687E-2</v>
      </c>
      <c r="Q58" s="3">
        <v>0.30545656715016811</v>
      </c>
      <c r="R58" s="6">
        <f t="shared" si="1"/>
        <v>0</v>
      </c>
      <c r="S58" s="3"/>
      <c r="T58" s="3"/>
      <c r="U58" s="3"/>
    </row>
    <row r="59" spans="2:21">
      <c r="B59" t="s">
        <v>65</v>
      </c>
      <c r="C59" s="3">
        <v>3.9238026279899474E-2</v>
      </c>
      <c r="D59" s="3">
        <v>6.4485240725529192E-3</v>
      </c>
      <c r="E59" s="3"/>
      <c r="F59" s="3">
        <v>7.7841520261817787E-2</v>
      </c>
      <c r="G59" s="3">
        <v>4.0386613582300779E-2</v>
      </c>
      <c r="H59" s="3"/>
      <c r="I59" s="3">
        <v>-9.0365405857013581E-3</v>
      </c>
      <c r="J59" s="3">
        <v>0.77259260121907869</v>
      </c>
      <c r="K59" s="3"/>
      <c r="L59" s="3">
        <v>-3.8603493981918313E-2</v>
      </c>
      <c r="M59" s="3">
        <v>0.34187988027699512</v>
      </c>
      <c r="N59" s="6">
        <f t="shared" si="0"/>
        <v>0</v>
      </c>
      <c r="O59" s="3"/>
      <c r="P59" s="3">
        <v>4.8274566865600832E-2</v>
      </c>
      <c r="Q59" s="3">
        <v>0.16085907492189677</v>
      </c>
      <c r="R59" s="6">
        <f t="shared" si="1"/>
        <v>0</v>
      </c>
      <c r="S59" s="3"/>
      <c r="T59" s="3"/>
      <c r="U59" s="3"/>
    </row>
    <row r="60" spans="2:21">
      <c r="B60" t="s">
        <v>64</v>
      </c>
      <c r="C60" s="3">
        <v>9.3095431143155327E-3</v>
      </c>
      <c r="D60" s="3">
        <v>0.58907782285414001</v>
      </c>
      <c r="E60" s="3"/>
      <c r="F60" s="3">
        <v>-5.4284782434811829E-2</v>
      </c>
      <c r="G60" s="3">
        <v>0.12758605412677126</v>
      </c>
      <c r="H60" s="3"/>
      <c r="I60" s="3">
        <v>-1.4622416961660445E-2</v>
      </c>
      <c r="J60" s="3">
        <v>0.56192764718281141</v>
      </c>
      <c r="K60" s="3"/>
      <c r="L60" s="3">
        <v>6.3594325549127362E-2</v>
      </c>
      <c r="M60" s="3">
        <v>0.10808492526920155</v>
      </c>
      <c r="N60" s="6">
        <f t="shared" si="0"/>
        <v>0</v>
      </c>
      <c r="O60" s="3"/>
      <c r="P60" s="3">
        <v>2.3931960075975978E-2</v>
      </c>
      <c r="Q60" s="3">
        <v>0.43325232951108528</v>
      </c>
      <c r="R60" s="6">
        <f t="shared" si="1"/>
        <v>0</v>
      </c>
      <c r="S60" s="3"/>
      <c r="T60" s="3"/>
      <c r="U60" s="3"/>
    </row>
    <row r="61" spans="2:21">
      <c r="B61" t="s">
        <v>7</v>
      </c>
      <c r="C61" s="3">
        <v>6.7391467704289165E-2</v>
      </c>
      <c r="D61" s="3">
        <v>3.1032692615549307E-2</v>
      </c>
      <c r="E61" s="3"/>
      <c r="F61" s="3">
        <v>1.709046924357871E-2</v>
      </c>
      <c r="G61" s="3">
        <v>0.78886979316715911</v>
      </c>
      <c r="H61" s="3"/>
      <c r="I61" s="3">
        <v>-5.5818760776101262E-2</v>
      </c>
      <c r="J61" s="3">
        <v>0.28882062315880352</v>
      </c>
      <c r="K61" s="3"/>
      <c r="L61" s="3">
        <v>5.0300998460710455E-2</v>
      </c>
      <c r="M61" s="3">
        <v>0.47904199921441482</v>
      </c>
      <c r="N61" s="6">
        <f t="shared" si="0"/>
        <v>0</v>
      </c>
      <c r="O61" s="3"/>
      <c r="P61" s="3">
        <v>0.12321022848039043</v>
      </c>
      <c r="Q61" s="3">
        <v>4.4097311790210147E-2</v>
      </c>
      <c r="R61" s="6">
        <f t="shared" si="1"/>
        <v>1</v>
      </c>
      <c r="S61" s="3"/>
      <c r="T61" s="3"/>
      <c r="U61" s="3"/>
    </row>
    <row r="62" spans="2:21">
      <c r="B62" t="s">
        <v>127</v>
      </c>
      <c r="C62" s="3">
        <v>-1.3396790018834537E-2</v>
      </c>
      <c r="D62" s="3">
        <v>0.41439191891902771</v>
      </c>
      <c r="E62" s="3"/>
      <c r="F62" s="3">
        <v>1.5653413684782458E-2</v>
      </c>
      <c r="G62" s="3">
        <v>0.69700301582201174</v>
      </c>
      <c r="H62" s="3"/>
      <c r="I62" s="3">
        <v>-3.0937726113281383E-2</v>
      </c>
      <c r="J62" s="3">
        <v>0.32669913021897834</v>
      </c>
      <c r="K62" s="3"/>
      <c r="L62" s="3">
        <v>-2.9050203703616995E-2</v>
      </c>
      <c r="M62" s="3">
        <v>0.50349860967014348</v>
      </c>
      <c r="N62" s="6">
        <f t="shared" si="0"/>
        <v>0</v>
      </c>
      <c r="O62" s="3"/>
      <c r="P62" s="3">
        <v>1.7540936094446846E-2</v>
      </c>
      <c r="Q62" s="3">
        <v>0.62180511831684693</v>
      </c>
      <c r="R62" s="6">
        <f t="shared" si="1"/>
        <v>0</v>
      </c>
      <c r="S62" s="3"/>
      <c r="T62" s="3"/>
      <c r="U62" s="3"/>
    </row>
    <row r="63" spans="2:21">
      <c r="B63" t="s">
        <v>138</v>
      </c>
      <c r="C63" s="3">
        <v>-1.4123538984219253E-2</v>
      </c>
      <c r="D63" s="3">
        <v>0.60408921605967825</v>
      </c>
      <c r="E63" s="3"/>
      <c r="F63" s="3">
        <v>4.979729157320445E-2</v>
      </c>
      <c r="G63" s="3">
        <v>0.31802411444308354</v>
      </c>
      <c r="H63" s="3"/>
      <c r="I63" s="3">
        <v>4.5276671522046841E-2</v>
      </c>
      <c r="J63" s="3">
        <v>0.29759857456500161</v>
      </c>
      <c r="K63" s="3"/>
      <c r="L63" s="3">
        <v>-6.3920830557423702E-2</v>
      </c>
      <c r="M63" s="3">
        <v>0.26063649728602156</v>
      </c>
      <c r="N63" s="6">
        <f t="shared" si="0"/>
        <v>0</v>
      </c>
      <c r="O63" s="3"/>
      <c r="P63" s="3">
        <v>-5.9400210506266093E-2</v>
      </c>
      <c r="Q63" s="3">
        <v>0.24687964463459244</v>
      </c>
      <c r="R63" s="6">
        <f t="shared" si="1"/>
        <v>0</v>
      </c>
      <c r="S63" s="3"/>
      <c r="T63" s="3"/>
      <c r="U63" s="3"/>
    </row>
    <row r="64" spans="2:21">
      <c r="B64" t="s">
        <v>136</v>
      </c>
      <c r="C64" s="3">
        <v>5.9770492447918433E-2</v>
      </c>
      <c r="D64" s="3">
        <v>1.0253699739867006E-2</v>
      </c>
      <c r="E64" s="3"/>
      <c r="F64" s="3">
        <v>3.0295796497947114E-2</v>
      </c>
      <c r="G64" s="3">
        <v>0.54143447559792324</v>
      </c>
      <c r="H64" s="3"/>
      <c r="I64" s="3">
        <v>6.7072760105624241E-2</v>
      </c>
      <c r="J64" s="3">
        <v>0.11519341360477697</v>
      </c>
      <c r="K64" s="3"/>
      <c r="L64" s="3">
        <v>2.9474695949971319E-2</v>
      </c>
      <c r="M64" s="3">
        <v>0.59070342224215056</v>
      </c>
      <c r="N64" s="6">
        <f t="shared" si="0"/>
        <v>0</v>
      </c>
      <c r="O64" s="3"/>
      <c r="P64" s="3">
        <v>-7.3022676577058077E-3</v>
      </c>
      <c r="Q64" s="3">
        <v>0.8803908456312115</v>
      </c>
      <c r="R64" s="6">
        <f t="shared" si="1"/>
        <v>0</v>
      </c>
      <c r="S64" s="3"/>
      <c r="T64" s="3"/>
      <c r="U64" s="3"/>
    </row>
    <row r="65" spans="2:21">
      <c r="B65" t="s">
        <v>129</v>
      </c>
      <c r="C65" s="3">
        <v>-1.9341578579494145E-2</v>
      </c>
      <c r="D65" s="3">
        <v>0.11937904921713849</v>
      </c>
      <c r="E65" s="3"/>
      <c r="F65" s="3">
        <v>-9.3496026743597138E-2</v>
      </c>
      <c r="G65" s="3">
        <v>1.4164621029644442E-2</v>
      </c>
      <c r="H65" s="3"/>
      <c r="I65" s="3">
        <v>-6.738587631809434E-2</v>
      </c>
      <c r="J65" s="3">
        <v>2.3336055323269544E-2</v>
      </c>
      <c r="K65" s="3"/>
      <c r="L65" s="3">
        <v>7.4154448164102993E-2</v>
      </c>
      <c r="M65" s="3">
        <v>6.4332705180443428E-2</v>
      </c>
      <c r="N65" s="6">
        <f t="shared" si="0"/>
        <v>0</v>
      </c>
      <c r="O65" s="3"/>
      <c r="P65" s="3">
        <v>4.8044297738600195E-2</v>
      </c>
      <c r="Q65" s="3">
        <v>0.13573346950809739</v>
      </c>
      <c r="R65" s="6">
        <f t="shared" si="1"/>
        <v>0</v>
      </c>
      <c r="S65" s="3"/>
      <c r="T65" s="3"/>
      <c r="U65" s="3"/>
    </row>
    <row r="66" spans="2:21">
      <c r="B66" t="s">
        <v>128</v>
      </c>
      <c r="C66" s="3">
        <v>-0.1155537194199836</v>
      </c>
      <c r="D66" s="3">
        <v>1.1768364061026659E-14</v>
      </c>
      <c r="E66" s="3"/>
      <c r="F66" s="3">
        <v>2.6092407818715246E-2</v>
      </c>
      <c r="G66" s="3">
        <v>0.41962748822416862</v>
      </c>
      <c r="H66" s="3"/>
      <c r="I66" s="3">
        <v>-0.13985950954920245</v>
      </c>
      <c r="J66" s="3">
        <v>1.3155587730295792E-10</v>
      </c>
      <c r="K66" s="3"/>
      <c r="L66" s="3">
        <v>-0.14164612723869885</v>
      </c>
      <c r="M66" s="3">
        <v>7.016612679500156E-5</v>
      </c>
      <c r="N66" s="6">
        <f t="shared" si="0"/>
        <v>1</v>
      </c>
      <c r="O66" s="3"/>
      <c r="P66" s="3">
        <v>2.4305790129218852E-2</v>
      </c>
      <c r="Q66" s="3">
        <v>0.35754816450096238</v>
      </c>
      <c r="R66" s="6">
        <f t="shared" si="1"/>
        <v>0</v>
      </c>
      <c r="S66" s="3"/>
      <c r="T66" s="3"/>
      <c r="U66" s="3"/>
    </row>
    <row r="67" spans="2:21">
      <c r="B67" t="s">
        <v>137</v>
      </c>
      <c r="C67" s="3">
        <v>-0.15924465953027911</v>
      </c>
      <c r="D67" s="3">
        <v>5.0220929637134759E-9</v>
      </c>
      <c r="E67" s="3"/>
      <c r="F67" s="3">
        <v>-4.5743331094942441E-2</v>
      </c>
      <c r="G67" s="3">
        <v>0.42015868542061452</v>
      </c>
      <c r="H67" s="3"/>
      <c r="I67" s="3">
        <v>-9.0408231238934267E-3</v>
      </c>
      <c r="J67" s="3">
        <v>0.85563593390169723</v>
      </c>
      <c r="K67" s="3"/>
      <c r="L67" s="3">
        <v>-0.11350132843533667</v>
      </c>
      <c r="M67" s="3">
        <v>7.1346129815223813E-2</v>
      </c>
      <c r="N67" s="6">
        <f t="shared" si="0"/>
        <v>0</v>
      </c>
      <c r="O67" s="3"/>
      <c r="P67" s="3">
        <v>-0.15020383640638568</v>
      </c>
      <c r="Q67" s="3">
        <v>8.0357437705178558E-3</v>
      </c>
      <c r="R67" s="6">
        <f t="shared" si="1"/>
        <v>1</v>
      </c>
      <c r="S67" s="3"/>
      <c r="T67" s="3"/>
      <c r="U67" s="3"/>
    </row>
    <row r="68" spans="2:21">
      <c r="B68" t="s">
        <v>81</v>
      </c>
      <c r="C68" s="3">
        <v>-1.3923110916059023E-2</v>
      </c>
      <c r="D68" s="3">
        <v>0.34766011154629473</v>
      </c>
      <c r="E68" s="3"/>
      <c r="F68" s="3">
        <v>9.621102147302385E-3</v>
      </c>
      <c r="G68" s="3">
        <v>0.83484472509592411</v>
      </c>
      <c r="H68" s="3"/>
      <c r="I68" s="3">
        <v>-2.3633594776520828E-2</v>
      </c>
      <c r="J68" s="3">
        <v>0.41367500041035221</v>
      </c>
      <c r="K68" s="3"/>
      <c r="L68" s="3">
        <v>-2.3544213063361408E-2</v>
      </c>
      <c r="M68" s="3">
        <v>0.62713959870284031</v>
      </c>
      <c r="N68" s="6">
        <f t="shared" si="0"/>
        <v>0</v>
      </c>
      <c r="O68" s="3"/>
      <c r="P68" s="3">
        <v>9.7104838604618049E-3</v>
      </c>
      <c r="Q68" s="3">
        <v>0.76504250804922003</v>
      </c>
      <c r="R68" s="6">
        <f t="shared" si="1"/>
        <v>0</v>
      </c>
      <c r="S68" s="3"/>
      <c r="T68" s="3"/>
      <c r="U68" s="3"/>
    </row>
    <row r="69" spans="2:21">
      <c r="B69" t="s">
        <v>26</v>
      </c>
      <c r="C69" s="3">
        <v>3.7848421623908779E-2</v>
      </c>
      <c r="D69" s="3">
        <v>0.17421358293672995</v>
      </c>
      <c r="E69" s="3"/>
      <c r="F69" s="3">
        <v>1.8292390769581002E-2</v>
      </c>
      <c r="G69" s="3">
        <v>0.72414988280406178</v>
      </c>
      <c r="H69" s="3"/>
      <c r="I69" s="3">
        <v>-1.3199263760933333E-2</v>
      </c>
      <c r="J69" s="3">
        <v>0.76167719911946885</v>
      </c>
      <c r="K69" s="3"/>
      <c r="L69" s="3">
        <v>1.9556030854327777E-2</v>
      </c>
      <c r="M69" s="3">
        <v>0.73962758343487356</v>
      </c>
      <c r="N69" s="6">
        <f t="shared" si="0"/>
        <v>0</v>
      </c>
      <c r="O69" s="3"/>
      <c r="P69" s="3">
        <v>5.1047685384842112E-2</v>
      </c>
      <c r="Q69" s="3">
        <v>0.32319567307182884</v>
      </c>
      <c r="R69" s="6">
        <f t="shared" si="1"/>
        <v>0</v>
      </c>
      <c r="S69" s="3"/>
      <c r="T69" s="3"/>
      <c r="U69" s="3"/>
    </row>
    <row r="70" spans="2:21">
      <c r="B70" t="s">
        <v>24</v>
      </c>
      <c r="C70" s="3">
        <v>1.3252892678764505E-2</v>
      </c>
      <c r="D70" s="3">
        <v>0.56532497117910907</v>
      </c>
      <c r="E70" s="3"/>
      <c r="F70" s="3">
        <v>0.10209135814108794</v>
      </c>
      <c r="G70" s="3">
        <v>4.7746867677896265E-2</v>
      </c>
      <c r="H70" s="3"/>
      <c r="I70" s="3">
        <v>-3.5478243383243291E-2</v>
      </c>
      <c r="J70" s="3">
        <v>0.39024859664866662</v>
      </c>
      <c r="K70" s="3"/>
      <c r="L70" s="3">
        <v>-8.8838465462323435E-2</v>
      </c>
      <c r="M70" s="3">
        <v>0.1157911180798421</v>
      </c>
      <c r="N70" s="6">
        <f t="shared" si="0"/>
        <v>0</v>
      </c>
      <c r="O70" s="3"/>
      <c r="P70" s="3">
        <v>4.8731136062007796E-2</v>
      </c>
      <c r="Q70" s="3">
        <v>0.30280448263457149</v>
      </c>
      <c r="R70" s="6">
        <f t="shared" si="1"/>
        <v>0</v>
      </c>
      <c r="S70" s="3"/>
      <c r="T70" s="3"/>
      <c r="U70" s="3"/>
    </row>
    <row r="71" spans="2:21">
      <c r="B71" t="s">
        <v>83</v>
      </c>
      <c r="C71" s="3">
        <v>-3.6244685880356564E-2</v>
      </c>
      <c r="D71" s="3">
        <v>3.0128313011565933E-3</v>
      </c>
      <c r="E71" s="3"/>
      <c r="F71" s="3">
        <v>-0.14274215067821194</v>
      </c>
      <c r="G71" s="3">
        <v>5.6888036569668898E-5</v>
      </c>
      <c r="H71" s="3"/>
      <c r="I71" s="3">
        <v>-5.9674735057365369E-2</v>
      </c>
      <c r="J71" s="3">
        <v>2.2692025351341405E-2</v>
      </c>
      <c r="K71" s="3"/>
      <c r="L71" s="3">
        <v>0.10649746479785538</v>
      </c>
      <c r="M71" s="3">
        <v>4.5194380877993101E-3</v>
      </c>
      <c r="N71" s="6">
        <f t="shared" si="0"/>
        <v>1</v>
      </c>
      <c r="O71" s="3"/>
      <c r="P71" s="3">
        <v>2.3430049177008805E-2</v>
      </c>
      <c r="Q71" s="3">
        <v>0.41751151811358067</v>
      </c>
      <c r="R71" s="6">
        <f t="shared" si="1"/>
        <v>0</v>
      </c>
      <c r="S71" s="3"/>
      <c r="T71" s="3"/>
      <c r="U71" s="3"/>
    </row>
    <row r="72" spans="2:21">
      <c r="B72" t="s">
        <v>82</v>
      </c>
      <c r="C72" s="3">
        <v>-6.2095363702759726E-2</v>
      </c>
      <c r="D72" s="3">
        <v>5.1913503429368291E-7</v>
      </c>
      <c r="E72" s="3"/>
      <c r="F72" s="3">
        <v>6.3789196815439819E-2</v>
      </c>
      <c r="G72" s="3">
        <v>6.5126344248335855E-2</v>
      </c>
      <c r="H72" s="3"/>
      <c r="I72" s="3">
        <v>-8.0629223184805143E-2</v>
      </c>
      <c r="J72" s="3">
        <v>7.2515464955014153E-6</v>
      </c>
      <c r="K72" s="3"/>
      <c r="L72" s="3">
        <v>-0.12588456051819952</v>
      </c>
      <c r="M72" s="3">
        <v>6.099889957842386E-4</v>
      </c>
      <c r="N72" s="6">
        <f t="shared" si="0"/>
        <v>1</v>
      </c>
      <c r="O72" s="3"/>
      <c r="P72" s="3">
        <v>1.8533859482045417E-2</v>
      </c>
      <c r="Q72" s="3">
        <v>0.39564633673411986</v>
      </c>
      <c r="R72" s="6">
        <f t="shared" si="1"/>
        <v>0</v>
      </c>
      <c r="S72" s="3"/>
      <c r="T72" s="3"/>
      <c r="U72" s="3"/>
    </row>
    <row r="73" spans="2:21">
      <c r="B73" t="s">
        <v>25</v>
      </c>
      <c r="C73" s="3">
        <v>-9.8488314219364603E-2</v>
      </c>
      <c r="D73" s="3">
        <v>2.0100421392310608E-4</v>
      </c>
      <c r="E73" s="3"/>
      <c r="F73" s="3">
        <v>-6.1180863206924119E-2</v>
      </c>
      <c r="G73" s="3">
        <v>0.32185263983373535</v>
      </c>
      <c r="H73" s="3"/>
      <c r="I73" s="3">
        <v>-1.5071780657255895E-3</v>
      </c>
      <c r="J73" s="3">
        <v>0.97392160530269001</v>
      </c>
      <c r="K73" s="3"/>
      <c r="L73" s="3">
        <v>-3.7307451012440485E-2</v>
      </c>
      <c r="M73" s="3">
        <v>0.57877725375767963</v>
      </c>
      <c r="N73" s="6">
        <f t="shared" ref="N73:N136" si="2">--(M73&lt;=0.05)</f>
        <v>0</v>
      </c>
      <c r="O73" s="3"/>
      <c r="P73" s="3">
        <v>-9.6981136153639014E-2</v>
      </c>
      <c r="Q73" s="3">
        <v>6.8174220515303974E-2</v>
      </c>
      <c r="R73" s="6">
        <f t="shared" ref="R73:R136" si="3">--(Q73&lt;=0.05)</f>
        <v>0</v>
      </c>
      <c r="S73" s="3"/>
      <c r="T73" s="3"/>
      <c r="U73" s="3"/>
    </row>
    <row r="74" spans="2:21">
      <c r="B74" t="s">
        <v>96</v>
      </c>
      <c r="C74" s="3">
        <v>-5.3979701978750572E-2</v>
      </c>
      <c r="D74" s="3">
        <v>5.6250619283191305E-3</v>
      </c>
      <c r="E74" s="3"/>
      <c r="F74" s="3">
        <v>3.1879814682406193E-3</v>
      </c>
      <c r="G74" s="3">
        <v>0.84772395614603679</v>
      </c>
      <c r="H74" s="3"/>
      <c r="I74" s="3">
        <v>-5.2506767986810754E-3</v>
      </c>
      <c r="J74" s="3">
        <v>0.743768597888814</v>
      </c>
      <c r="K74" s="3"/>
      <c r="L74" s="3">
        <v>-5.7167683446991191E-2</v>
      </c>
      <c r="M74" s="3">
        <v>2.5578676711170756E-2</v>
      </c>
      <c r="N74" s="6">
        <f t="shared" si="2"/>
        <v>1</v>
      </c>
      <c r="O74" s="3"/>
      <c r="P74" s="3">
        <v>-4.8729025180069496E-2</v>
      </c>
      <c r="Q74" s="3">
        <v>5.3725395489877315E-2</v>
      </c>
      <c r="R74" s="6">
        <f t="shared" si="3"/>
        <v>0</v>
      </c>
      <c r="S74" s="3"/>
      <c r="T74" s="3"/>
      <c r="U74" s="3"/>
    </row>
    <row r="75" spans="2:21">
      <c r="B75" t="s">
        <v>41</v>
      </c>
      <c r="C75" s="3">
        <v>4.526366329072895E-2</v>
      </c>
      <c r="D75" s="3">
        <v>7.7952501820456099E-2</v>
      </c>
      <c r="E75" s="3"/>
      <c r="F75" s="3">
        <v>1.254554728323809E-2</v>
      </c>
      <c r="G75" s="3">
        <v>0.57348888918105922</v>
      </c>
      <c r="H75" s="3"/>
      <c r="I75" s="3">
        <v>5.5928121183513757E-2</v>
      </c>
      <c r="J75" s="3">
        <v>0.10187694167314021</v>
      </c>
      <c r="K75" s="3"/>
      <c r="L75" s="3">
        <v>3.2718116007490861E-2</v>
      </c>
      <c r="M75" s="3">
        <v>0.33591811448824038</v>
      </c>
      <c r="N75" s="6">
        <f t="shared" si="2"/>
        <v>0</v>
      </c>
      <c r="O75" s="3"/>
      <c r="P75" s="3">
        <v>-1.0664457892784807E-2</v>
      </c>
      <c r="Q75" s="3">
        <v>0.80304453810722176</v>
      </c>
      <c r="R75" s="6">
        <f t="shared" si="3"/>
        <v>0</v>
      </c>
      <c r="S75" s="3"/>
      <c r="T75" s="3"/>
      <c r="U75" s="3"/>
    </row>
    <row r="76" spans="2:21">
      <c r="B76" t="s">
        <v>39</v>
      </c>
      <c r="C76" s="3">
        <v>-7.7622621107294121E-2</v>
      </c>
      <c r="D76" s="3">
        <v>3.7180524233693113E-4</v>
      </c>
      <c r="E76" s="3"/>
      <c r="F76" s="3">
        <v>-6.1917709906971985E-2</v>
      </c>
      <c r="G76" s="3">
        <v>1.2508670675804634E-2</v>
      </c>
      <c r="H76" s="3"/>
      <c r="I76" s="3">
        <v>-6.0726012099273086E-2</v>
      </c>
      <c r="J76" s="3">
        <v>7.0606390855239898E-2</v>
      </c>
      <c r="K76" s="3"/>
      <c r="L76" s="3">
        <v>-1.5704911200322136E-2</v>
      </c>
      <c r="M76" s="3">
        <v>0.63433638196192854</v>
      </c>
      <c r="N76" s="6">
        <f t="shared" si="2"/>
        <v>0</v>
      </c>
      <c r="O76" s="3"/>
      <c r="P76" s="3">
        <v>-1.6896609008021035E-2</v>
      </c>
      <c r="Q76" s="3">
        <v>0.67307887848447212</v>
      </c>
      <c r="R76" s="6">
        <f t="shared" si="3"/>
        <v>0</v>
      </c>
      <c r="S76" s="3"/>
      <c r="T76" s="3"/>
      <c r="U76" s="3"/>
    </row>
    <row r="77" spans="2:21">
      <c r="B77" t="s">
        <v>98</v>
      </c>
      <c r="C77" s="3">
        <v>1.651407970178731E-2</v>
      </c>
      <c r="D77" s="3">
        <v>0.17021528864062141</v>
      </c>
      <c r="E77" s="3"/>
      <c r="F77" s="3">
        <v>1.3301851150562594E-2</v>
      </c>
      <c r="G77" s="3">
        <v>0.35813241780818594</v>
      </c>
      <c r="H77" s="3"/>
      <c r="I77" s="3">
        <v>5.8116295946675556E-2</v>
      </c>
      <c r="J77" s="3">
        <v>3.0124869548520117E-3</v>
      </c>
      <c r="K77" s="3"/>
      <c r="L77" s="3">
        <v>3.2122285512247162E-3</v>
      </c>
      <c r="M77" s="3">
        <v>0.86453553991630772</v>
      </c>
      <c r="N77" s="6">
        <f t="shared" si="2"/>
        <v>0</v>
      </c>
      <c r="O77" s="3"/>
      <c r="P77" s="3">
        <v>-4.1602216244888246E-2</v>
      </c>
      <c r="Q77" s="3">
        <v>7.0428176808222887E-2</v>
      </c>
      <c r="R77" s="6">
        <f t="shared" si="3"/>
        <v>0</v>
      </c>
      <c r="S77" s="3"/>
      <c r="T77" s="3"/>
      <c r="U77" s="3"/>
    </row>
    <row r="78" spans="2:21">
      <c r="B78" t="s">
        <v>97</v>
      </c>
      <c r="C78" s="3">
        <v>-1.496967671492655E-3</v>
      </c>
      <c r="D78" s="3">
        <v>0.91648234984792576</v>
      </c>
      <c r="E78" s="3"/>
      <c r="F78" s="3">
        <v>-1.4016966902137939E-2</v>
      </c>
      <c r="G78" s="3">
        <v>0.49398815133954521</v>
      </c>
      <c r="H78" s="3"/>
      <c r="I78" s="3">
        <v>-2.5324527643686978E-2</v>
      </c>
      <c r="J78" s="3">
        <v>0.22300600693087858</v>
      </c>
      <c r="K78" s="3"/>
      <c r="L78" s="3">
        <v>1.2519999230645285E-2</v>
      </c>
      <c r="M78" s="3">
        <v>0.61615943772850401</v>
      </c>
      <c r="N78" s="6">
        <f t="shared" si="2"/>
        <v>0</v>
      </c>
      <c r="O78" s="3"/>
      <c r="P78" s="3">
        <v>2.3827559972194323E-2</v>
      </c>
      <c r="Q78" s="3">
        <v>0.34462496408176646</v>
      </c>
      <c r="R78" s="6">
        <f t="shared" si="3"/>
        <v>0</v>
      </c>
      <c r="S78" s="3"/>
      <c r="T78" s="3"/>
      <c r="U78" s="3"/>
    </row>
    <row r="79" spans="2:21">
      <c r="B79" t="s">
        <v>40</v>
      </c>
      <c r="C79" s="3">
        <v>5.6255208667954415E-2</v>
      </c>
      <c r="D79" s="3">
        <v>3.8615398380274168E-2</v>
      </c>
      <c r="E79" s="3"/>
      <c r="F79" s="3">
        <v>1.8864367659130576E-2</v>
      </c>
      <c r="G79" s="3">
        <v>0.53122432776821182</v>
      </c>
      <c r="H79" s="3"/>
      <c r="I79" s="3">
        <v>3.33198768553995E-2</v>
      </c>
      <c r="J79" s="3">
        <v>0.42923314857351968</v>
      </c>
      <c r="K79" s="3"/>
      <c r="L79" s="3">
        <v>3.7390841008823839E-2</v>
      </c>
      <c r="M79" s="3">
        <v>0.35694815256760659</v>
      </c>
      <c r="N79" s="6">
        <f t="shared" si="2"/>
        <v>0</v>
      </c>
      <c r="O79" s="3"/>
      <c r="P79" s="3">
        <v>2.2935331812554915E-2</v>
      </c>
      <c r="Q79" s="3">
        <v>0.64752274793963682</v>
      </c>
      <c r="R79" s="6">
        <f t="shared" si="3"/>
        <v>0</v>
      </c>
      <c r="S79" s="3"/>
      <c r="T79" s="3"/>
      <c r="U79" s="3"/>
    </row>
    <row r="80" spans="2:21">
      <c r="B80" t="s">
        <v>105</v>
      </c>
      <c r="C80" s="3">
        <v>-5.7824028356437074E-2</v>
      </c>
      <c r="D80" s="3">
        <v>1.724365994211885E-3</v>
      </c>
      <c r="E80" s="3"/>
      <c r="F80" s="3">
        <v>6.7469401759232439E-2</v>
      </c>
      <c r="G80" s="3">
        <v>2.4471475209879578E-2</v>
      </c>
      <c r="H80" s="3"/>
      <c r="I80" s="3">
        <v>-4.0702863043720727E-2</v>
      </c>
      <c r="J80" s="3">
        <v>0.21203616371752854</v>
      </c>
      <c r="K80" s="3"/>
      <c r="L80" s="3">
        <v>-0.12529343011566951</v>
      </c>
      <c r="M80" s="3">
        <v>3.7332908506670925E-4</v>
      </c>
      <c r="N80" s="6">
        <f t="shared" si="2"/>
        <v>1</v>
      </c>
      <c r="O80" s="3"/>
      <c r="P80" s="3">
        <v>-1.7121165312716347E-2</v>
      </c>
      <c r="Q80" s="3">
        <v>0.6477387079452559</v>
      </c>
      <c r="R80" s="6">
        <f t="shared" si="3"/>
        <v>0</v>
      </c>
      <c r="S80" s="3"/>
      <c r="T80" s="3"/>
      <c r="U80" s="3"/>
    </row>
    <row r="81" spans="2:21">
      <c r="B81" t="s">
        <v>50</v>
      </c>
      <c r="C81" s="3">
        <v>0.1454802660030286</v>
      </c>
      <c r="D81" s="3">
        <v>3.3071668668949172E-5</v>
      </c>
      <c r="E81" s="3"/>
      <c r="F81" s="3">
        <v>0.13047475267771891</v>
      </c>
      <c r="G81" s="3">
        <v>5.0543312908051252E-3</v>
      </c>
      <c r="H81" s="3"/>
      <c r="I81" s="3">
        <v>0.19558317567222872</v>
      </c>
      <c r="J81" s="3">
        <v>1.9914703300649705E-5</v>
      </c>
      <c r="K81" s="3"/>
      <c r="L81" s="3">
        <v>1.5005513325309694E-2</v>
      </c>
      <c r="M81" s="3">
        <v>0.79674062610198249</v>
      </c>
      <c r="N81" s="6">
        <f t="shared" si="2"/>
        <v>0</v>
      </c>
      <c r="O81" s="3"/>
      <c r="P81" s="3">
        <v>-5.0102909669200113E-2</v>
      </c>
      <c r="Q81" s="3">
        <v>0.38528080318539004</v>
      </c>
      <c r="R81" s="6">
        <f t="shared" si="3"/>
        <v>0</v>
      </c>
      <c r="S81" s="3"/>
      <c r="T81" s="3"/>
      <c r="U81" s="3"/>
    </row>
    <row r="82" spans="2:21">
      <c r="B82" t="s">
        <v>48</v>
      </c>
      <c r="C82" s="3">
        <v>-0.10935246914236391</v>
      </c>
      <c r="D82" s="3">
        <v>2.6902563963604464E-4</v>
      </c>
      <c r="E82" s="3"/>
      <c r="F82" s="3">
        <v>-2.7839335624990968E-2</v>
      </c>
      <c r="G82" s="3">
        <v>0.55688293176706583</v>
      </c>
      <c r="H82" s="3"/>
      <c r="I82" s="3">
        <v>-0.11361418366622433</v>
      </c>
      <c r="J82" s="3">
        <v>1.1263295484756686E-2</v>
      </c>
      <c r="K82" s="3"/>
      <c r="L82" s="3">
        <v>-8.1513133517372938E-2</v>
      </c>
      <c r="M82" s="3">
        <v>0.14617447547179929</v>
      </c>
      <c r="N82" s="6">
        <f t="shared" si="2"/>
        <v>0</v>
      </c>
      <c r="O82" s="3"/>
      <c r="P82" s="3">
        <v>4.261714523860427E-3</v>
      </c>
      <c r="Q82" s="3">
        <v>0.93703542383447025</v>
      </c>
      <c r="R82" s="6">
        <f t="shared" si="3"/>
        <v>0</v>
      </c>
      <c r="S82" s="3"/>
      <c r="T82" s="3"/>
      <c r="U82" s="3"/>
    </row>
    <row r="83" spans="2:21">
      <c r="B83" t="s">
        <v>107</v>
      </c>
      <c r="C83" s="3">
        <v>5.4521789757095984E-3</v>
      </c>
      <c r="D83" s="3">
        <v>0.7336358033890229</v>
      </c>
      <c r="E83" s="3"/>
      <c r="F83" s="3">
        <v>-2.0286700971351324E-2</v>
      </c>
      <c r="G83" s="3">
        <v>0.56005140040998413</v>
      </c>
      <c r="H83" s="3"/>
      <c r="I83" s="3">
        <v>-5.3655815660689221E-3</v>
      </c>
      <c r="J83" s="3">
        <v>0.8579684850734326</v>
      </c>
      <c r="K83" s="3"/>
      <c r="L83" s="3">
        <v>2.5738879947060922E-2</v>
      </c>
      <c r="M83" s="3">
        <v>0.50179965444127372</v>
      </c>
      <c r="N83" s="6">
        <f t="shared" si="2"/>
        <v>0</v>
      </c>
      <c r="O83" s="3"/>
      <c r="P83" s="3">
        <v>1.0817760541778521E-2</v>
      </c>
      <c r="Q83" s="3">
        <v>0.75031654058118802</v>
      </c>
      <c r="R83" s="6">
        <f t="shared" si="3"/>
        <v>0</v>
      </c>
      <c r="S83" s="3"/>
      <c r="T83" s="3"/>
      <c r="U83" s="3"/>
    </row>
    <row r="84" spans="2:21">
      <c r="B84" t="s">
        <v>106</v>
      </c>
      <c r="C84" s="3">
        <v>-3.5945612848678865E-2</v>
      </c>
      <c r="D84" s="3">
        <v>6.3030994973386489E-2</v>
      </c>
      <c r="E84" s="3"/>
      <c r="F84" s="3">
        <v>-2.3383783975675532E-2</v>
      </c>
      <c r="G84" s="3">
        <v>0.47607259074050678</v>
      </c>
      <c r="H84" s="3"/>
      <c r="I84" s="3">
        <v>1.9003329826595139E-2</v>
      </c>
      <c r="J84" s="3">
        <v>0.42712380347078938</v>
      </c>
      <c r="K84" s="3"/>
      <c r="L84" s="3">
        <v>-1.2561828873003389E-2</v>
      </c>
      <c r="M84" s="3">
        <v>0.7415345947071823</v>
      </c>
      <c r="N84" s="6">
        <f t="shared" si="2"/>
        <v>0</v>
      </c>
      <c r="O84" s="3"/>
      <c r="P84" s="3">
        <v>-5.4948942675273948E-2</v>
      </c>
      <c r="Q84" s="3">
        <v>7.4092813107260236E-2</v>
      </c>
      <c r="R84" s="6">
        <f t="shared" si="3"/>
        <v>0</v>
      </c>
      <c r="S84" s="3"/>
      <c r="T84" s="3"/>
      <c r="U84" s="3"/>
    </row>
    <row r="85" spans="2:21">
      <c r="B85" t="s">
        <v>49</v>
      </c>
      <c r="C85" s="3">
        <v>3.4823539058901398E-2</v>
      </c>
      <c r="D85" s="3">
        <v>0.3159349712631625</v>
      </c>
      <c r="E85" s="3"/>
      <c r="F85" s="3">
        <v>-5.4630735429439969E-2</v>
      </c>
      <c r="G85" s="3">
        <v>0.29099544969186231</v>
      </c>
      <c r="H85" s="3"/>
      <c r="I85" s="3">
        <v>0.10127734279213618</v>
      </c>
      <c r="J85" s="3">
        <v>5.1290256129856271E-2</v>
      </c>
      <c r="K85" s="3"/>
      <c r="L85" s="3">
        <v>8.9454274488341368E-2</v>
      </c>
      <c r="M85" s="3">
        <v>0.15110379553789111</v>
      </c>
      <c r="N85" s="6">
        <f t="shared" si="2"/>
        <v>0</v>
      </c>
      <c r="O85" s="3"/>
      <c r="P85" s="3">
        <v>-6.6453803733234784E-2</v>
      </c>
      <c r="Q85" s="3">
        <v>0.28764304429395882</v>
      </c>
      <c r="R85" s="6">
        <f t="shared" si="3"/>
        <v>0</v>
      </c>
      <c r="S85" s="3"/>
      <c r="T85" s="3"/>
      <c r="U85" s="3"/>
    </row>
    <row r="86" spans="2:21">
      <c r="B86" t="s">
        <v>102</v>
      </c>
      <c r="C86" s="3">
        <v>-3.0447445526773975E-2</v>
      </c>
      <c r="D86" s="3">
        <v>9.1143137803147756E-2</v>
      </c>
      <c r="E86" s="3"/>
      <c r="F86" s="3">
        <v>8.0822585163960015E-2</v>
      </c>
      <c r="G86" s="3">
        <v>3.9699245353223889E-2</v>
      </c>
      <c r="H86" s="3"/>
      <c r="I86" s="3">
        <v>-2.2515906218808446E-2</v>
      </c>
      <c r="J86" s="3">
        <v>0.47630850027720961</v>
      </c>
      <c r="K86" s="3"/>
      <c r="L86" s="3">
        <v>-0.11127003069073405</v>
      </c>
      <c r="M86" s="3">
        <v>1.0055853992910757E-2</v>
      </c>
      <c r="N86" s="6">
        <f t="shared" si="2"/>
        <v>1</v>
      </c>
      <c r="O86" s="3"/>
      <c r="P86" s="3">
        <v>-7.9315393079655294E-3</v>
      </c>
      <c r="Q86" s="3">
        <v>0.8274556157470907</v>
      </c>
      <c r="R86" s="6">
        <f t="shared" si="3"/>
        <v>0</v>
      </c>
      <c r="S86" s="3"/>
      <c r="T86" s="3"/>
      <c r="U86" s="3"/>
    </row>
    <row r="87" spans="2:21">
      <c r="B87" t="s">
        <v>47</v>
      </c>
      <c r="C87" s="3">
        <v>0.11934955172048584</v>
      </c>
      <c r="D87" s="3">
        <v>5.2722228632018364E-4</v>
      </c>
      <c r="E87" s="3"/>
      <c r="F87" s="3">
        <v>5.0805293223436521E-2</v>
      </c>
      <c r="G87" s="3">
        <v>0.32154982650924713</v>
      </c>
      <c r="H87" s="3"/>
      <c r="I87" s="3">
        <v>0.19769381755806364</v>
      </c>
      <c r="J87" s="3">
        <v>2.6405034922571957E-5</v>
      </c>
      <c r="K87" s="3"/>
      <c r="L87" s="3">
        <v>6.8544258497049315E-2</v>
      </c>
      <c r="M87" s="3">
        <v>0.26693034400570603</v>
      </c>
      <c r="N87" s="6">
        <f t="shared" si="2"/>
        <v>0</v>
      </c>
      <c r="O87" s="3"/>
      <c r="P87" s="3">
        <v>-7.8344265837577809E-2</v>
      </c>
      <c r="Q87" s="3">
        <v>0.17897577383624208</v>
      </c>
      <c r="R87" s="6">
        <f t="shared" si="3"/>
        <v>0</v>
      </c>
      <c r="S87" s="3"/>
      <c r="T87" s="3"/>
      <c r="U87" s="3"/>
    </row>
    <row r="88" spans="2:21">
      <c r="B88" t="s">
        <v>45</v>
      </c>
      <c r="C88" s="3">
        <v>-0.19202588593216696</v>
      </c>
      <c r="D88" s="3">
        <v>4.7332804342659074E-11</v>
      </c>
      <c r="E88" s="3"/>
      <c r="F88" s="3">
        <v>-0.21192911830695838</v>
      </c>
      <c r="G88" s="3">
        <v>5.0466392800929682E-5</v>
      </c>
      <c r="H88" s="3"/>
      <c r="I88" s="3">
        <v>-0.22783371195168484</v>
      </c>
      <c r="J88" s="3">
        <v>4.9917615396743997E-7</v>
      </c>
      <c r="K88" s="3"/>
      <c r="L88" s="3">
        <v>1.9903232374791413E-2</v>
      </c>
      <c r="M88" s="3">
        <v>0.73959320974288856</v>
      </c>
      <c r="N88" s="6">
        <f t="shared" si="2"/>
        <v>0</v>
      </c>
      <c r="O88" s="3"/>
      <c r="P88" s="3">
        <v>3.5807826019517874E-2</v>
      </c>
      <c r="Q88" s="3">
        <v>0.50655253763361974</v>
      </c>
      <c r="R88" s="6">
        <f t="shared" si="3"/>
        <v>0</v>
      </c>
      <c r="S88" s="3"/>
      <c r="T88" s="3"/>
      <c r="U88" s="3"/>
    </row>
    <row r="89" spans="2:21">
      <c r="B89" t="s">
        <v>104</v>
      </c>
      <c r="C89" s="3">
        <v>6.1272288577717438E-2</v>
      </c>
      <c r="D89" s="3">
        <v>5.2632484701886639E-5</v>
      </c>
      <c r="E89" s="3"/>
      <c r="F89" s="3">
        <v>3.3433161832421288E-2</v>
      </c>
      <c r="G89" s="3">
        <v>0.34164117173432995</v>
      </c>
      <c r="H89" s="3"/>
      <c r="I89" s="3">
        <v>-1.2616701895232674E-2</v>
      </c>
      <c r="J89" s="3">
        <v>0.66776401654778761</v>
      </c>
      <c r="K89" s="3"/>
      <c r="L89" s="3">
        <v>2.7839126745296205E-2</v>
      </c>
      <c r="M89" s="3">
        <v>0.4671288590935474</v>
      </c>
      <c r="N89" s="6">
        <f t="shared" si="2"/>
        <v>0</v>
      </c>
      <c r="O89" s="3"/>
      <c r="P89" s="3">
        <v>7.3888990472950167E-2</v>
      </c>
      <c r="Q89" s="3">
        <v>2.5463602758086346E-2</v>
      </c>
      <c r="R89" s="6">
        <f t="shared" si="3"/>
        <v>1</v>
      </c>
      <c r="S89" s="3"/>
      <c r="T89" s="3"/>
      <c r="U89" s="3"/>
    </row>
    <row r="90" spans="2:21">
      <c r="B90" t="s">
        <v>103</v>
      </c>
      <c r="C90" s="3">
        <v>-3.3713611987694569E-2</v>
      </c>
      <c r="D90" s="3">
        <v>6.8645497791657517E-2</v>
      </c>
      <c r="E90" s="3"/>
      <c r="F90" s="3">
        <v>-1.9464622283693056E-2</v>
      </c>
      <c r="G90" s="3">
        <v>0.57053149288866312</v>
      </c>
      <c r="H90" s="3"/>
      <c r="I90" s="3">
        <v>5.2100177176482854E-3</v>
      </c>
      <c r="J90" s="3">
        <v>0.831161729471942</v>
      </c>
      <c r="K90" s="3"/>
      <c r="L90" s="3">
        <v>-1.4248989704001569E-2</v>
      </c>
      <c r="M90" s="3">
        <v>0.7147745094561988</v>
      </c>
      <c r="N90" s="6">
        <f t="shared" si="2"/>
        <v>0</v>
      </c>
      <c r="O90" s="3"/>
      <c r="P90" s="3">
        <v>-3.8923629705342855E-2</v>
      </c>
      <c r="Q90" s="3">
        <v>0.20423769907820288</v>
      </c>
      <c r="R90" s="6">
        <f t="shared" si="3"/>
        <v>0</v>
      </c>
      <c r="S90" s="3"/>
      <c r="T90" s="3"/>
      <c r="U90" s="3"/>
    </row>
    <row r="91" spans="2:21">
      <c r="B91" t="s">
        <v>46</v>
      </c>
      <c r="C91" s="3">
        <v>2.982922699467544E-2</v>
      </c>
      <c r="D91" s="3">
        <v>0.37278311192278002</v>
      </c>
      <c r="E91" s="3"/>
      <c r="F91" s="3">
        <v>0.1291646702520044</v>
      </c>
      <c r="G91" s="3">
        <v>4.0704109846569692E-2</v>
      </c>
      <c r="H91" s="3"/>
      <c r="I91" s="3">
        <v>4.2299358532616682E-2</v>
      </c>
      <c r="J91" s="3">
        <v>0.40792974267903737</v>
      </c>
      <c r="K91" s="3"/>
      <c r="L91" s="3">
        <v>-9.9335443257328959E-2</v>
      </c>
      <c r="M91" s="3">
        <v>0.16437732793755777</v>
      </c>
      <c r="N91" s="6">
        <f t="shared" si="2"/>
        <v>0</v>
      </c>
      <c r="O91" s="3"/>
      <c r="P91" s="3">
        <v>-1.2470131537941243E-2</v>
      </c>
      <c r="Q91" s="3">
        <v>0.83827147833535376</v>
      </c>
      <c r="R91" s="6">
        <f t="shared" si="3"/>
        <v>0</v>
      </c>
      <c r="S91" s="3"/>
      <c r="T91" s="3"/>
      <c r="U91" s="3"/>
    </row>
    <row r="92" spans="2:21">
      <c r="B92" t="s">
        <v>108</v>
      </c>
      <c r="C92" s="3">
        <v>4.7272564607295925E-3</v>
      </c>
      <c r="D92" s="3">
        <v>0.73319485298148557</v>
      </c>
      <c r="E92" s="3"/>
      <c r="F92" s="3">
        <v>-6.6448664843626049E-3</v>
      </c>
      <c r="G92" s="3">
        <v>0.74877221835679997</v>
      </c>
      <c r="H92" s="3"/>
      <c r="I92" s="3">
        <v>-4.1953239161566361E-2</v>
      </c>
      <c r="J92" s="3">
        <v>2.0785708080284238E-3</v>
      </c>
      <c r="K92" s="3"/>
      <c r="L92" s="3">
        <v>1.1372122945092197E-2</v>
      </c>
      <c r="M92" s="3">
        <v>0.64861851238787294</v>
      </c>
      <c r="N92" s="6">
        <f t="shared" si="2"/>
        <v>0</v>
      </c>
      <c r="O92" s="3"/>
      <c r="P92" s="3">
        <v>4.6680495622295967E-2</v>
      </c>
      <c r="Q92" s="3">
        <v>1.6351291417961544E-2</v>
      </c>
      <c r="R92" s="6">
        <f t="shared" si="3"/>
        <v>1</v>
      </c>
      <c r="S92" s="3"/>
      <c r="T92" s="3"/>
      <c r="U92" s="3"/>
    </row>
    <row r="93" spans="2:21">
      <c r="B93" t="s">
        <v>53</v>
      </c>
      <c r="C93" s="3">
        <v>-2.4561937453493471E-3</v>
      </c>
      <c r="D93" s="3">
        <v>0.91832164595600596</v>
      </c>
      <c r="E93" s="3"/>
      <c r="F93" s="3">
        <v>-0.11215495868345013</v>
      </c>
      <c r="G93" s="3">
        <v>2.3827003211795983E-4</v>
      </c>
      <c r="H93" s="3"/>
      <c r="I93" s="3">
        <v>-0.10685453523482748</v>
      </c>
      <c r="J93" s="3">
        <v>2.6917431658701751E-4</v>
      </c>
      <c r="K93" s="3"/>
      <c r="L93" s="3">
        <v>0.10969876493810078</v>
      </c>
      <c r="M93" s="3">
        <v>4.6922002033997767E-3</v>
      </c>
      <c r="N93" s="6">
        <f t="shared" si="2"/>
        <v>1</v>
      </c>
      <c r="O93" s="3"/>
      <c r="P93" s="3">
        <v>0.10439834148947813</v>
      </c>
      <c r="Q93" s="3">
        <v>5.8333542022281915E-3</v>
      </c>
      <c r="R93" s="6">
        <f t="shared" si="3"/>
        <v>1</v>
      </c>
      <c r="S93" s="3"/>
      <c r="T93" s="3"/>
      <c r="U93" s="3"/>
    </row>
    <row r="94" spans="2:21">
      <c r="B94" t="s">
        <v>51</v>
      </c>
      <c r="C94" s="3">
        <v>-1.7022423800308384E-2</v>
      </c>
      <c r="D94" s="3">
        <v>0.38194765314338963</v>
      </c>
      <c r="E94" s="3"/>
      <c r="F94" s="3">
        <v>4.1784146930380163E-2</v>
      </c>
      <c r="G94" s="3">
        <v>0.17815457241331756</v>
      </c>
      <c r="H94" s="3"/>
      <c r="I94" s="3">
        <v>-8.4686324987806039E-3</v>
      </c>
      <c r="J94" s="3">
        <v>0.78900358628143752</v>
      </c>
      <c r="K94" s="3"/>
      <c r="L94" s="3">
        <v>-5.8806570730688547E-2</v>
      </c>
      <c r="M94" s="3">
        <v>0.1084442353617896</v>
      </c>
      <c r="N94" s="6">
        <f t="shared" si="2"/>
        <v>0</v>
      </c>
      <c r="O94" s="3"/>
      <c r="P94" s="3">
        <v>-8.55379130152778E-3</v>
      </c>
      <c r="Q94" s="3">
        <v>0.8179240314710996</v>
      </c>
      <c r="R94" s="6">
        <f t="shared" si="3"/>
        <v>0</v>
      </c>
      <c r="S94" s="3"/>
      <c r="T94" s="3"/>
      <c r="U94" s="3"/>
    </row>
    <row r="95" spans="2:21">
      <c r="B95" t="s">
        <v>110</v>
      </c>
      <c r="C95" s="3">
        <v>-1.8923277102788641E-2</v>
      </c>
      <c r="D95" s="3">
        <v>6.7807685464375433E-2</v>
      </c>
      <c r="E95" s="3"/>
      <c r="F95" s="3">
        <v>2.1022119250046337E-2</v>
      </c>
      <c r="G95" s="3">
        <v>0.37856994695045598</v>
      </c>
      <c r="H95" s="3"/>
      <c r="I95" s="3">
        <v>-7.3406480093046733E-3</v>
      </c>
      <c r="J95" s="3">
        <v>0.70811274189860041</v>
      </c>
      <c r="K95" s="3"/>
      <c r="L95" s="3">
        <v>-3.9945396352834978E-2</v>
      </c>
      <c r="M95" s="3">
        <v>0.12482418903501746</v>
      </c>
      <c r="N95" s="6">
        <f t="shared" si="2"/>
        <v>0</v>
      </c>
      <c r="O95" s="3"/>
      <c r="P95" s="3">
        <v>-1.1582629093483968E-2</v>
      </c>
      <c r="Q95" s="3">
        <v>0.6014645720891949</v>
      </c>
      <c r="R95" s="6">
        <f t="shared" si="3"/>
        <v>0</v>
      </c>
      <c r="S95" s="3"/>
      <c r="T95" s="3"/>
      <c r="U95" s="3"/>
    </row>
    <row r="96" spans="2:21">
      <c r="B96" t="s">
        <v>109</v>
      </c>
      <c r="C96" s="3">
        <v>1.6506519184115456E-2</v>
      </c>
      <c r="D96" s="3">
        <v>0.23242505043072859</v>
      </c>
      <c r="E96" s="3"/>
      <c r="F96" s="3">
        <v>4.1944448704038365E-2</v>
      </c>
      <c r="G96" s="3">
        <v>9.5178444577127541E-2</v>
      </c>
      <c r="H96" s="3"/>
      <c r="I96" s="3">
        <v>-1.3533703678741335E-2</v>
      </c>
      <c r="J96" s="3">
        <v>0.3588534425644343</v>
      </c>
      <c r="K96" s="3"/>
      <c r="L96" s="3">
        <v>-2.5437929519922908E-2</v>
      </c>
      <c r="M96" s="3">
        <v>0.37520571855290763</v>
      </c>
      <c r="N96" s="6">
        <f t="shared" si="2"/>
        <v>0</v>
      </c>
      <c r="O96" s="3"/>
      <c r="P96" s="3">
        <v>3.0040222862856805E-2</v>
      </c>
      <c r="Q96" s="3">
        <v>0.13726243197159693</v>
      </c>
      <c r="R96" s="6">
        <f t="shared" si="3"/>
        <v>0</v>
      </c>
      <c r="S96" s="3"/>
      <c r="T96" s="3"/>
      <c r="U96" s="3"/>
    </row>
    <row r="97" spans="2:21">
      <c r="B97" t="s">
        <v>52</v>
      </c>
      <c r="C97" s="3">
        <v>-0.12520175417349499</v>
      </c>
      <c r="D97" s="3">
        <v>2.5433060681923081E-6</v>
      </c>
      <c r="E97" s="3"/>
      <c r="F97" s="3">
        <v>-2.6496360186552145E-2</v>
      </c>
      <c r="G97" s="3">
        <v>0.50210040566177927</v>
      </c>
      <c r="H97" s="3"/>
      <c r="I97" s="3">
        <v>-0.13608084644096696</v>
      </c>
      <c r="J97" s="3">
        <v>1.1269449211730453E-3</v>
      </c>
      <c r="K97" s="3"/>
      <c r="L97" s="3">
        <v>-9.8705393986942849E-2</v>
      </c>
      <c r="M97" s="3">
        <v>3.8149910705322032E-2</v>
      </c>
      <c r="N97" s="6">
        <f t="shared" si="2"/>
        <v>1</v>
      </c>
      <c r="O97" s="3"/>
      <c r="P97" s="3">
        <v>1.0879092267471968E-2</v>
      </c>
      <c r="Q97" s="3">
        <v>0.82617862942574471</v>
      </c>
      <c r="R97" s="6">
        <f t="shared" si="3"/>
        <v>0</v>
      </c>
      <c r="S97" s="3"/>
      <c r="T97" s="3"/>
      <c r="U97" s="3"/>
    </row>
    <row r="98" spans="2:21">
      <c r="B98" t="s">
        <v>99</v>
      </c>
      <c r="C98" s="3">
        <v>2.2848247414052003E-2</v>
      </c>
      <c r="D98" s="3">
        <v>0.20743567521335238</v>
      </c>
      <c r="E98" s="3"/>
      <c r="F98" s="3">
        <v>4.9388416222164055E-2</v>
      </c>
      <c r="G98" s="3">
        <v>0.12934364818410082</v>
      </c>
      <c r="H98" s="3"/>
      <c r="I98" s="3">
        <v>7.2541799247771821E-2</v>
      </c>
      <c r="J98" s="3">
        <v>1.9055651234722859E-4</v>
      </c>
      <c r="K98" s="3"/>
      <c r="L98" s="3">
        <v>-2.6540168808112052E-2</v>
      </c>
      <c r="M98" s="3">
        <v>0.47636688903610169</v>
      </c>
      <c r="N98" s="6">
        <f t="shared" si="2"/>
        <v>0</v>
      </c>
      <c r="O98" s="3"/>
      <c r="P98" s="3">
        <v>-4.9693551833719818E-2</v>
      </c>
      <c r="Q98" s="3">
        <v>6.153720468227819E-2</v>
      </c>
      <c r="R98" s="6">
        <f t="shared" si="3"/>
        <v>0</v>
      </c>
      <c r="S98" s="3"/>
      <c r="T98" s="3"/>
      <c r="U98" s="3"/>
    </row>
    <row r="99" spans="2:21">
      <c r="B99" t="s">
        <v>44</v>
      </c>
      <c r="C99" s="3">
        <v>0.1071160499641215</v>
      </c>
      <c r="D99" s="3">
        <v>2.8061081105579255E-4</v>
      </c>
      <c r="E99" s="3"/>
      <c r="F99" s="3">
        <v>0.11834750569472008</v>
      </c>
      <c r="G99" s="3">
        <v>4.2110227189071647E-3</v>
      </c>
      <c r="H99" s="3"/>
      <c r="I99" s="3">
        <v>0.1354546403368031</v>
      </c>
      <c r="J99" s="3">
        <v>1.0871857808609775E-3</v>
      </c>
      <c r="K99" s="3"/>
      <c r="L99" s="3">
        <v>-1.1231455730598583E-2</v>
      </c>
      <c r="M99" s="3">
        <v>0.82498529443801627</v>
      </c>
      <c r="N99" s="6">
        <f t="shared" si="2"/>
        <v>0</v>
      </c>
      <c r="O99" s="3"/>
      <c r="P99" s="3">
        <v>-2.8338590372681605E-2</v>
      </c>
      <c r="Q99" s="3">
        <v>0.57753896337892474</v>
      </c>
      <c r="R99" s="6">
        <f t="shared" si="3"/>
        <v>0</v>
      </c>
      <c r="S99" s="3"/>
      <c r="T99" s="3"/>
      <c r="U99" s="3"/>
    </row>
    <row r="100" spans="2:21">
      <c r="B100" t="s">
        <v>42</v>
      </c>
      <c r="C100" s="3">
        <v>-5.3221225810145989E-2</v>
      </c>
      <c r="D100" s="3">
        <v>3.5786791545270979E-2</v>
      </c>
      <c r="E100" s="3"/>
      <c r="F100" s="3">
        <v>-7.8002213685439914E-2</v>
      </c>
      <c r="G100" s="3">
        <v>6.9270588343354866E-2</v>
      </c>
      <c r="H100" s="3"/>
      <c r="I100" s="3">
        <v>-7.5447001545740355E-2</v>
      </c>
      <c r="J100" s="3">
        <v>7.1346906074056582E-2</v>
      </c>
      <c r="K100" s="3"/>
      <c r="L100" s="3">
        <v>2.4780987875293925E-2</v>
      </c>
      <c r="M100" s="3">
        <v>0.61920154230918278</v>
      </c>
      <c r="N100" s="6">
        <f t="shared" si="2"/>
        <v>0</v>
      </c>
      <c r="O100" s="3"/>
      <c r="P100" s="3">
        <v>2.2225775735594366E-2</v>
      </c>
      <c r="Q100" s="3">
        <v>0.64959484896884612</v>
      </c>
      <c r="R100" s="6">
        <f t="shared" si="3"/>
        <v>0</v>
      </c>
      <c r="S100" s="3"/>
      <c r="T100" s="3"/>
      <c r="U100" s="3"/>
    </row>
    <row r="101" spans="2:21">
      <c r="B101" t="s">
        <v>101</v>
      </c>
      <c r="C101" s="3">
        <v>5.5675653965066352E-2</v>
      </c>
      <c r="D101" s="3">
        <v>4.8205668138345814E-5</v>
      </c>
      <c r="E101" s="3"/>
      <c r="F101" s="3">
        <v>7.8524111804187946E-3</v>
      </c>
      <c r="G101" s="3">
        <v>0.7917920560165812</v>
      </c>
      <c r="H101" s="3"/>
      <c r="I101" s="3">
        <v>4.5310112983038886E-2</v>
      </c>
      <c r="J101" s="3">
        <v>7.8312784093141019E-2</v>
      </c>
      <c r="K101" s="3"/>
      <c r="L101" s="3">
        <v>4.7823242784647557E-2</v>
      </c>
      <c r="M101" s="3">
        <v>0.14420501534175911</v>
      </c>
      <c r="N101" s="6">
        <f t="shared" si="2"/>
        <v>0</v>
      </c>
      <c r="O101" s="3"/>
      <c r="P101" s="3">
        <v>1.0365540982027466E-2</v>
      </c>
      <c r="Q101" s="3">
        <v>0.72219164905521049</v>
      </c>
      <c r="R101" s="6">
        <f t="shared" si="3"/>
        <v>0</v>
      </c>
      <c r="S101" s="3"/>
      <c r="T101" s="3"/>
      <c r="U101" s="3"/>
    </row>
    <row r="102" spans="2:21">
      <c r="B102" t="s">
        <v>100</v>
      </c>
      <c r="C102" s="3">
        <v>-5.0294625258768155E-2</v>
      </c>
      <c r="D102" s="3">
        <v>5.1795607689737455E-3</v>
      </c>
      <c r="E102" s="3"/>
      <c r="F102" s="3">
        <v>9.0232667903806796E-3</v>
      </c>
      <c r="G102" s="3">
        <v>0.73207623291843893</v>
      </c>
      <c r="H102" s="3"/>
      <c r="I102" s="3">
        <v>3.5070970259584167E-3</v>
      </c>
      <c r="J102" s="3">
        <v>0.87394926888548197</v>
      </c>
      <c r="K102" s="3"/>
      <c r="L102" s="3">
        <v>-5.9317892049148835E-2</v>
      </c>
      <c r="M102" s="3">
        <v>6.3042952288762333E-2</v>
      </c>
      <c r="N102" s="6">
        <f t="shared" si="2"/>
        <v>0</v>
      </c>
      <c r="O102" s="3"/>
      <c r="P102" s="3">
        <v>-5.3801722284726572E-2</v>
      </c>
      <c r="Q102" s="3">
        <v>5.9072321978354658E-2</v>
      </c>
      <c r="R102" s="6">
        <f t="shared" si="3"/>
        <v>0</v>
      </c>
      <c r="S102" s="3"/>
      <c r="T102" s="3"/>
      <c r="U102" s="3"/>
    </row>
    <row r="103" spans="2:21">
      <c r="B103" t="s">
        <v>43</v>
      </c>
      <c r="C103" s="3">
        <v>0.15748295816324875</v>
      </c>
      <c r="D103" s="3">
        <v>4.7760965027343616E-7</v>
      </c>
      <c r="E103" s="3"/>
      <c r="F103" s="3">
        <v>0.13066102624362186</v>
      </c>
      <c r="G103" s="3">
        <v>1.6380124025240805E-2</v>
      </c>
      <c r="H103" s="3"/>
      <c r="I103" s="3">
        <v>9.641807408070846E-2</v>
      </c>
      <c r="J103" s="3">
        <v>5.060333531690353E-2</v>
      </c>
      <c r="K103" s="3"/>
      <c r="L103" s="3">
        <v>2.6821931919626896E-2</v>
      </c>
      <c r="M103" s="3">
        <v>0.66920848261343879</v>
      </c>
      <c r="N103" s="6">
        <f t="shared" si="2"/>
        <v>0</v>
      </c>
      <c r="O103" s="3"/>
      <c r="P103" s="3">
        <v>6.1064884082540294E-2</v>
      </c>
      <c r="Q103" s="3">
        <v>0.29576346017120425</v>
      </c>
      <c r="R103" s="6">
        <f t="shared" si="3"/>
        <v>0</v>
      </c>
      <c r="S103" s="3"/>
      <c r="T103" s="3"/>
      <c r="U103" s="3"/>
    </row>
    <row r="104" spans="2:21">
      <c r="B104" t="s">
        <v>60</v>
      </c>
      <c r="C104" s="3">
        <v>4.0612143439066051E-3</v>
      </c>
      <c r="D104" s="3">
        <v>0.81812076242699705</v>
      </c>
      <c r="E104" s="3"/>
      <c r="F104" s="3">
        <v>-4.1815753666941818E-2</v>
      </c>
      <c r="G104" s="3">
        <v>0.34846233508731594</v>
      </c>
      <c r="H104" s="3"/>
      <c r="I104" s="3">
        <v>-2.4750885464456834E-2</v>
      </c>
      <c r="J104" s="3">
        <v>0.4336957051039263</v>
      </c>
      <c r="K104" s="3"/>
      <c r="L104" s="3">
        <v>4.5876968010848423E-2</v>
      </c>
      <c r="M104" s="3">
        <v>0.3388772561876976</v>
      </c>
      <c r="N104" s="6">
        <f t="shared" si="2"/>
        <v>0</v>
      </c>
      <c r="O104" s="3"/>
      <c r="P104" s="3">
        <v>2.8812099808363439E-2</v>
      </c>
      <c r="Q104" s="3">
        <v>0.42625080693693196</v>
      </c>
      <c r="R104" s="6">
        <f t="shared" si="3"/>
        <v>0</v>
      </c>
      <c r="S104" s="3"/>
      <c r="T104" s="3"/>
      <c r="U104" s="3"/>
    </row>
    <row r="105" spans="2:21">
      <c r="B105" t="s">
        <v>5</v>
      </c>
      <c r="C105" s="3">
        <v>0.13872267665551519</v>
      </c>
      <c r="D105" s="3">
        <v>3.177311969304597E-6</v>
      </c>
      <c r="E105" s="3"/>
      <c r="F105" s="3">
        <v>1.0841801064414708E-2</v>
      </c>
      <c r="G105" s="3">
        <v>0.81739657539133836</v>
      </c>
      <c r="H105" s="3"/>
      <c r="I105" s="3">
        <v>0.10061189687475428</v>
      </c>
      <c r="J105" s="3">
        <v>2.5867436460343729E-2</v>
      </c>
      <c r="K105" s="3"/>
      <c r="L105" s="3">
        <v>0.12788087559110048</v>
      </c>
      <c r="M105" s="3">
        <v>2.1447890147965332E-2</v>
      </c>
      <c r="N105" s="6">
        <f t="shared" si="2"/>
        <v>1</v>
      </c>
      <c r="O105" s="3"/>
      <c r="P105" s="3">
        <v>3.8110779780760912E-2</v>
      </c>
      <c r="Q105" s="3">
        <v>0.48104943788515264</v>
      </c>
      <c r="R105" s="6">
        <f t="shared" si="3"/>
        <v>0</v>
      </c>
      <c r="S105" s="3"/>
      <c r="T105" s="3"/>
      <c r="U105" s="3"/>
    </row>
    <row r="106" spans="2:21">
      <c r="B106" t="s">
        <v>3</v>
      </c>
      <c r="C106" s="3">
        <v>-6.4095732862862242E-2</v>
      </c>
      <c r="D106" s="3">
        <v>1.3494763327852599E-2</v>
      </c>
      <c r="E106" s="3"/>
      <c r="F106" s="3">
        <v>-6.9918907147452192E-2</v>
      </c>
      <c r="G106" s="3">
        <v>0.12134618058615732</v>
      </c>
      <c r="H106" s="3"/>
      <c r="I106" s="3">
        <v>-6.0414990948118558E-2</v>
      </c>
      <c r="J106" s="3">
        <v>0.14582752925254994</v>
      </c>
      <c r="K106" s="3"/>
      <c r="L106" s="3">
        <v>5.8231742845899492E-3</v>
      </c>
      <c r="M106" s="3">
        <v>0.91093771851854388</v>
      </c>
      <c r="N106" s="6">
        <f t="shared" si="2"/>
        <v>0</v>
      </c>
      <c r="O106" s="3"/>
      <c r="P106" s="3">
        <v>-3.6807419147436848E-3</v>
      </c>
      <c r="Q106" s="3">
        <v>0.94009166567742031</v>
      </c>
      <c r="R106" s="6">
        <f t="shared" si="3"/>
        <v>0</v>
      </c>
      <c r="S106" s="3"/>
      <c r="T106" s="3"/>
      <c r="U106" s="3"/>
    </row>
    <row r="107" spans="2:21">
      <c r="B107" t="s">
        <v>62</v>
      </c>
      <c r="C107" s="3">
        <v>4.5977714451248652E-2</v>
      </c>
      <c r="D107" s="3">
        <v>7.7330820367893516E-4</v>
      </c>
      <c r="E107" s="3"/>
      <c r="F107" s="3">
        <v>6.7130444396634015E-2</v>
      </c>
      <c r="G107" s="3">
        <v>6.3917914888486083E-2</v>
      </c>
      <c r="H107" s="3"/>
      <c r="I107" s="3">
        <v>1.6876785288441387E-2</v>
      </c>
      <c r="J107" s="3">
        <v>0.55430073967006122</v>
      </c>
      <c r="K107" s="3"/>
      <c r="L107" s="3">
        <v>-2.1152729945385362E-2</v>
      </c>
      <c r="M107" s="3">
        <v>0.58493304140408164</v>
      </c>
      <c r="N107" s="6">
        <f t="shared" si="2"/>
        <v>0</v>
      </c>
      <c r="O107" s="3"/>
      <c r="P107" s="3">
        <v>2.9100929162807265E-2</v>
      </c>
      <c r="Q107" s="3">
        <v>0.35781679189378357</v>
      </c>
      <c r="R107" s="6">
        <f t="shared" si="3"/>
        <v>0</v>
      </c>
      <c r="S107" s="3"/>
      <c r="T107" s="3"/>
      <c r="U107" s="3"/>
    </row>
    <row r="108" spans="2:21">
      <c r="B108" t="s">
        <v>61</v>
      </c>
      <c r="C108" s="3">
        <v>-1.5049219369407119E-2</v>
      </c>
      <c r="D108" s="3">
        <v>0.35279785266935493</v>
      </c>
      <c r="E108" s="3"/>
      <c r="F108" s="3">
        <v>-1.254356408485155E-2</v>
      </c>
      <c r="G108" s="3">
        <v>0.67718600565104792</v>
      </c>
      <c r="H108" s="3"/>
      <c r="I108" s="3">
        <v>-3.5242884500463895E-2</v>
      </c>
      <c r="J108" s="3">
        <v>8.7262852910243272E-2</v>
      </c>
      <c r="K108" s="3"/>
      <c r="L108" s="3">
        <v>-2.5056552845555691E-3</v>
      </c>
      <c r="M108" s="3">
        <v>0.94160874850354315</v>
      </c>
      <c r="N108" s="6">
        <f t="shared" si="2"/>
        <v>0</v>
      </c>
      <c r="O108" s="3"/>
      <c r="P108" s="3">
        <v>2.0193665131056776E-2</v>
      </c>
      <c r="Q108" s="3">
        <v>0.44106738159228875</v>
      </c>
      <c r="R108" s="6">
        <f t="shared" si="3"/>
        <v>0</v>
      </c>
      <c r="S108" s="3"/>
      <c r="T108" s="3"/>
      <c r="U108" s="3"/>
    </row>
    <row r="109" spans="2:21">
      <c r="B109" t="s">
        <v>4</v>
      </c>
      <c r="C109" s="3">
        <v>-0.11525148206620306</v>
      </c>
      <c r="D109" s="3">
        <v>7.9463394941026166E-5</v>
      </c>
      <c r="E109" s="3"/>
      <c r="F109" s="3">
        <v>6.3230605566363729E-2</v>
      </c>
      <c r="G109" s="3">
        <v>0.20295138809257263</v>
      </c>
      <c r="H109" s="3"/>
      <c r="I109" s="3">
        <v>-0.11887841513656122</v>
      </c>
      <c r="J109" s="3">
        <v>1.8534135813113251E-2</v>
      </c>
      <c r="K109" s="3"/>
      <c r="L109" s="3">
        <v>-0.17848208763256679</v>
      </c>
      <c r="M109" s="3">
        <v>1.9493625392810188E-3</v>
      </c>
      <c r="N109" s="6">
        <f t="shared" si="2"/>
        <v>1</v>
      </c>
      <c r="O109" s="3"/>
      <c r="P109" s="3">
        <v>3.6269330703581626E-3</v>
      </c>
      <c r="Q109" s="3">
        <v>0.95041479578406518</v>
      </c>
      <c r="R109" s="6">
        <f t="shared" si="3"/>
        <v>0</v>
      </c>
      <c r="S109" s="3"/>
      <c r="T109" s="3"/>
      <c r="U109" s="3"/>
    </row>
    <row r="110" spans="2:21">
      <c r="B110" t="s">
        <v>66</v>
      </c>
      <c r="C110" s="3">
        <v>1.3360024227097422E-2</v>
      </c>
      <c r="D110" s="3">
        <v>0.52228301284986389</v>
      </c>
      <c r="E110" s="3"/>
      <c r="F110" s="3">
        <v>-8.2108547522857511E-2</v>
      </c>
      <c r="G110" s="3">
        <v>6.8083256755586685E-2</v>
      </c>
      <c r="H110" s="3"/>
      <c r="I110" s="3">
        <v>-4.0206817183918331E-2</v>
      </c>
      <c r="J110" s="3">
        <v>0.2244558851584586</v>
      </c>
      <c r="K110" s="3"/>
      <c r="L110" s="3">
        <v>9.5468571749954934E-2</v>
      </c>
      <c r="M110" s="3">
        <v>5.4318709279074007E-2</v>
      </c>
      <c r="N110" s="6">
        <f t="shared" si="2"/>
        <v>0</v>
      </c>
      <c r="O110" s="3"/>
      <c r="P110" s="3">
        <v>5.3566841411015753E-2</v>
      </c>
      <c r="Q110" s="3">
        <v>0.17106499239283779</v>
      </c>
      <c r="R110" s="6">
        <f t="shared" si="3"/>
        <v>0</v>
      </c>
      <c r="S110" s="3"/>
      <c r="T110" s="3"/>
      <c r="U110" s="3"/>
    </row>
    <row r="111" spans="2:21">
      <c r="B111" t="s">
        <v>11</v>
      </c>
      <c r="C111" s="3">
        <v>0.11793453156145611</v>
      </c>
      <c r="D111" s="3">
        <v>7.612865991886153E-4</v>
      </c>
      <c r="E111" s="3"/>
      <c r="F111" s="3">
        <v>-4.2670986375580033E-2</v>
      </c>
      <c r="G111" s="3">
        <v>0.43203287660710621</v>
      </c>
      <c r="H111" s="3"/>
      <c r="I111" s="3">
        <v>-2.282725653081874E-2</v>
      </c>
      <c r="J111" s="3">
        <v>0.61897393962428771</v>
      </c>
      <c r="K111" s="3"/>
      <c r="L111" s="3">
        <v>0.16060551793703615</v>
      </c>
      <c r="M111" s="3">
        <v>1.2950617896279937E-2</v>
      </c>
      <c r="N111" s="6">
        <f t="shared" si="2"/>
        <v>1</v>
      </c>
      <c r="O111" s="3"/>
      <c r="P111" s="3">
        <v>0.14076178809227485</v>
      </c>
      <c r="Q111" s="3">
        <v>1.4779231918595537E-2</v>
      </c>
      <c r="R111" s="6">
        <f t="shared" si="3"/>
        <v>1</v>
      </c>
      <c r="S111" s="3"/>
      <c r="T111" s="3"/>
      <c r="U111" s="3"/>
    </row>
    <row r="112" spans="2:21">
      <c r="B112" t="s">
        <v>9</v>
      </c>
      <c r="C112" s="3">
        <v>-1.6017647043343963E-2</v>
      </c>
      <c r="D112" s="3">
        <v>0.58006991035490718</v>
      </c>
      <c r="E112" s="3"/>
      <c r="F112" s="3">
        <v>6.8634164245682694E-2</v>
      </c>
      <c r="G112" s="3">
        <v>0.20696458933915274</v>
      </c>
      <c r="H112" s="3"/>
      <c r="I112" s="3">
        <v>-7.8497164180205803E-2</v>
      </c>
      <c r="J112" s="3">
        <v>7.4890603624285124E-2</v>
      </c>
      <c r="K112" s="3"/>
      <c r="L112" s="3">
        <v>-8.4651811289026657E-2</v>
      </c>
      <c r="M112" s="3">
        <v>0.16945918083394074</v>
      </c>
      <c r="N112" s="6">
        <f t="shared" si="2"/>
        <v>0</v>
      </c>
      <c r="O112" s="3"/>
      <c r="P112" s="3">
        <v>6.247951713686184E-2</v>
      </c>
      <c r="Q112" s="3">
        <v>0.23605516637781854</v>
      </c>
      <c r="R112" s="6">
        <f t="shared" si="3"/>
        <v>0</v>
      </c>
      <c r="S112" s="3"/>
      <c r="T112" s="3"/>
      <c r="U112" s="3"/>
    </row>
    <row r="113" spans="2:21">
      <c r="B113" t="s">
        <v>68</v>
      </c>
      <c r="C113" s="3">
        <v>7.4438777658834554E-3</v>
      </c>
      <c r="D113" s="3">
        <v>0.63145238745542653</v>
      </c>
      <c r="E113" s="3"/>
      <c r="F113" s="3">
        <v>6.0152136581736404E-2</v>
      </c>
      <c r="G113" s="3">
        <v>0.12069155644217822</v>
      </c>
      <c r="H113" s="3"/>
      <c r="I113" s="3">
        <v>2.2733307772090816E-2</v>
      </c>
      <c r="J113" s="3">
        <v>0.43523534951995213</v>
      </c>
      <c r="K113" s="3"/>
      <c r="L113" s="3">
        <v>-5.2708258815852949E-2</v>
      </c>
      <c r="M113" s="3">
        <v>0.20679954588247385</v>
      </c>
      <c r="N113" s="6">
        <f t="shared" si="2"/>
        <v>0</v>
      </c>
      <c r="O113" s="3"/>
      <c r="P113" s="3">
        <v>-1.5289430006207361E-2</v>
      </c>
      <c r="Q113" s="3">
        <v>0.64324285556951755</v>
      </c>
      <c r="R113" s="6">
        <f t="shared" si="3"/>
        <v>0</v>
      </c>
      <c r="S113" s="3"/>
      <c r="T113" s="3"/>
      <c r="U113" s="3"/>
    </row>
    <row r="114" spans="2:21">
      <c r="B114" t="s">
        <v>67</v>
      </c>
      <c r="C114" s="3">
        <v>-1.3638659405601994E-2</v>
      </c>
      <c r="D114" s="3">
        <v>0.45369595859241763</v>
      </c>
      <c r="E114" s="3"/>
      <c r="F114" s="3">
        <v>-1.7621900325498374E-2</v>
      </c>
      <c r="G114" s="3">
        <v>0.61796972691688468</v>
      </c>
      <c r="H114" s="3"/>
      <c r="I114" s="3">
        <v>-6.4492904659219696E-2</v>
      </c>
      <c r="J114" s="3">
        <v>2.6803250998266304E-3</v>
      </c>
      <c r="K114" s="3"/>
      <c r="L114" s="3">
        <v>3.9832409198963803E-3</v>
      </c>
      <c r="M114" s="3">
        <v>0.92017305452744069</v>
      </c>
      <c r="N114" s="6">
        <f t="shared" si="2"/>
        <v>0</v>
      </c>
      <c r="O114" s="3"/>
      <c r="P114" s="3">
        <v>5.0854245253617703E-2</v>
      </c>
      <c r="Q114" s="3">
        <v>7.090157233161043E-2</v>
      </c>
      <c r="R114" s="6">
        <f t="shared" si="3"/>
        <v>0</v>
      </c>
      <c r="S114" s="3"/>
      <c r="T114" s="3"/>
      <c r="U114" s="3"/>
    </row>
    <row r="115" spans="2:21">
      <c r="B115" t="s">
        <v>10</v>
      </c>
      <c r="C115" s="3">
        <v>-9.2512979353272295E-2</v>
      </c>
      <c r="D115" s="3">
        <v>6.7574653588469147E-3</v>
      </c>
      <c r="E115" s="3"/>
      <c r="F115" s="3">
        <v>-8.6220624059605844E-2</v>
      </c>
      <c r="G115" s="3">
        <v>0.18219455067319457</v>
      </c>
      <c r="H115" s="3"/>
      <c r="I115" s="3">
        <v>-4.7727602322299501E-2</v>
      </c>
      <c r="J115" s="3">
        <v>0.35232105999302665</v>
      </c>
      <c r="K115" s="3"/>
      <c r="L115" s="3">
        <v>-6.2923552936664517E-3</v>
      </c>
      <c r="M115" s="3">
        <v>0.9314055494762985</v>
      </c>
      <c r="N115" s="6">
        <f t="shared" si="2"/>
        <v>0</v>
      </c>
      <c r="O115" s="3"/>
      <c r="P115" s="3">
        <v>-4.4785377030972795E-2</v>
      </c>
      <c r="Q115" s="3">
        <v>0.4675119936597838</v>
      </c>
      <c r="R115" s="6">
        <f t="shared" si="3"/>
        <v>0</v>
      </c>
      <c r="S115" s="3"/>
      <c r="T115" s="3"/>
      <c r="U115" s="3"/>
    </row>
    <row r="116" spans="2:21">
      <c r="B116" t="s">
        <v>75</v>
      </c>
      <c r="C116" s="3">
        <v>-6.6865966426725598E-2</v>
      </c>
      <c r="D116" s="3">
        <v>7.1007921420118691E-5</v>
      </c>
      <c r="E116" s="3"/>
      <c r="F116" s="3">
        <v>-7.7639873923086355E-2</v>
      </c>
      <c r="G116" s="3">
        <v>4.0785297215974792E-2</v>
      </c>
      <c r="H116" s="3"/>
      <c r="I116" s="3">
        <v>-0.12241233779897898</v>
      </c>
      <c r="J116" s="3">
        <v>1.8582191895211153E-5</v>
      </c>
      <c r="K116" s="3"/>
      <c r="L116" s="3">
        <v>1.0773907496360757E-2</v>
      </c>
      <c r="M116" s="3">
        <v>0.79524535650282258</v>
      </c>
      <c r="N116" s="6">
        <f t="shared" si="2"/>
        <v>0</v>
      </c>
      <c r="O116" s="3"/>
      <c r="P116" s="3">
        <v>5.5546371372253378E-2</v>
      </c>
      <c r="Q116" s="3">
        <v>9.4095424191097177E-2</v>
      </c>
      <c r="R116" s="6">
        <f t="shared" si="3"/>
        <v>0</v>
      </c>
      <c r="S116" s="3"/>
      <c r="T116" s="3"/>
      <c r="U116" s="3"/>
    </row>
    <row r="117" spans="2:21">
      <c r="B117" t="s">
        <v>20</v>
      </c>
      <c r="C117" s="3">
        <v>3.1729662822069349E-2</v>
      </c>
      <c r="D117" s="3">
        <v>0.26083189606016077</v>
      </c>
      <c r="E117" s="3"/>
      <c r="F117" s="3">
        <v>3.7851653825402454E-2</v>
      </c>
      <c r="G117" s="3">
        <v>0.3530322129850656</v>
      </c>
      <c r="H117" s="3"/>
      <c r="I117" s="3">
        <v>-2.7206562168924031E-2</v>
      </c>
      <c r="J117" s="3">
        <v>0.54251558576158398</v>
      </c>
      <c r="K117" s="3"/>
      <c r="L117" s="3">
        <v>-6.1219910033331049E-3</v>
      </c>
      <c r="M117" s="3">
        <v>0.90171367099450195</v>
      </c>
      <c r="N117" s="6">
        <f t="shared" si="2"/>
        <v>0</v>
      </c>
      <c r="O117" s="3"/>
      <c r="P117" s="3">
        <v>5.893622499099338E-2</v>
      </c>
      <c r="Q117" s="3">
        <v>0.26468375862930049</v>
      </c>
      <c r="R117" s="6">
        <f t="shared" si="3"/>
        <v>0</v>
      </c>
      <c r="S117" s="3"/>
      <c r="T117" s="3"/>
      <c r="U117" s="3"/>
    </row>
    <row r="118" spans="2:21">
      <c r="B118" t="s">
        <v>18</v>
      </c>
      <c r="C118" s="3">
        <v>3.5345146506932545E-2</v>
      </c>
      <c r="D118" s="3">
        <v>0.15350998863190624</v>
      </c>
      <c r="E118" s="3"/>
      <c r="F118" s="3">
        <v>9.3172336881888529E-2</v>
      </c>
      <c r="G118" s="3">
        <v>1.8782528469712734E-2</v>
      </c>
      <c r="H118" s="3"/>
      <c r="I118" s="3">
        <v>4.0975102327749924E-2</v>
      </c>
      <c r="J118" s="3">
        <v>0.33601842853604036</v>
      </c>
      <c r="K118" s="3"/>
      <c r="L118" s="3">
        <v>-5.7827190374955983E-2</v>
      </c>
      <c r="M118" s="3">
        <v>0.21609847107988167</v>
      </c>
      <c r="N118" s="6">
        <f t="shared" si="2"/>
        <v>0</v>
      </c>
      <c r="O118" s="3"/>
      <c r="P118" s="3">
        <v>-5.6299558208173783E-3</v>
      </c>
      <c r="Q118" s="3">
        <v>0.90902096332389459</v>
      </c>
      <c r="R118" s="6">
        <f t="shared" si="3"/>
        <v>0</v>
      </c>
      <c r="S118" s="3"/>
      <c r="T118" s="3"/>
      <c r="U118" s="3"/>
    </row>
    <row r="119" spans="2:21">
      <c r="B119" t="s">
        <v>77</v>
      </c>
      <c r="C119" s="3">
        <v>-4.8903947162217687E-3</v>
      </c>
      <c r="D119" s="3">
        <v>0.71860885337631908</v>
      </c>
      <c r="E119" s="3"/>
      <c r="F119" s="3">
        <v>5.5098488808336121E-4</v>
      </c>
      <c r="G119" s="3">
        <v>0.98449650650745046</v>
      </c>
      <c r="H119" s="3"/>
      <c r="I119" s="3">
        <v>1.0000762749573511E-4</v>
      </c>
      <c r="J119" s="3">
        <v>0.99717146156796344</v>
      </c>
      <c r="K119" s="3"/>
      <c r="L119" s="3">
        <v>-5.4413796043051299E-3</v>
      </c>
      <c r="M119" s="3">
        <v>0.86257550647064529</v>
      </c>
      <c r="N119" s="6">
        <f t="shared" si="2"/>
        <v>0</v>
      </c>
      <c r="O119" s="3"/>
      <c r="P119" s="3">
        <v>-4.9904023437175038E-3</v>
      </c>
      <c r="Q119" s="3">
        <v>0.8733464507156703</v>
      </c>
      <c r="R119" s="6">
        <f t="shared" si="3"/>
        <v>0</v>
      </c>
      <c r="S119" s="3"/>
      <c r="T119" s="3"/>
      <c r="U119" s="3"/>
    </row>
    <row r="120" spans="2:21">
      <c r="B120" t="s">
        <v>76</v>
      </c>
      <c r="C120" s="3">
        <v>-9.7305012104457078E-2</v>
      </c>
      <c r="D120" s="3">
        <v>4.5222225963925666E-10</v>
      </c>
      <c r="E120" s="3"/>
      <c r="F120" s="3">
        <v>-2.6303510100931349E-2</v>
      </c>
      <c r="G120" s="3">
        <v>0.3803386487999123</v>
      </c>
      <c r="H120" s="3"/>
      <c r="I120" s="3">
        <v>-0.13758736357053913</v>
      </c>
      <c r="J120" s="3">
        <v>4.4010284305784353E-10</v>
      </c>
      <c r="K120" s="3"/>
      <c r="L120" s="3">
        <v>-7.1001502003525729E-2</v>
      </c>
      <c r="M120" s="3">
        <v>3.5682980091025662E-2</v>
      </c>
      <c r="N120" s="6">
        <f t="shared" si="2"/>
        <v>1</v>
      </c>
      <c r="O120" s="3"/>
      <c r="P120" s="3">
        <v>4.0282351466082056E-2</v>
      </c>
      <c r="Q120" s="3">
        <v>0.13595056327051047</v>
      </c>
      <c r="R120" s="6">
        <f t="shared" si="3"/>
        <v>0</v>
      </c>
      <c r="S120" s="3"/>
      <c r="T120" s="3"/>
      <c r="U120" s="3"/>
    </row>
    <row r="121" spans="2:21">
      <c r="B121" t="s">
        <v>19</v>
      </c>
      <c r="C121" s="3">
        <v>5.641922354596085E-2</v>
      </c>
      <c r="D121" s="3">
        <v>4.587874016170046E-2</v>
      </c>
      <c r="E121" s="3"/>
      <c r="F121" s="3">
        <v>0.12439700041648483</v>
      </c>
      <c r="G121" s="3">
        <v>2.1576726847307937E-2</v>
      </c>
      <c r="H121" s="3"/>
      <c r="I121" s="3">
        <v>0.11099693034086</v>
      </c>
      <c r="J121" s="3">
        <v>2.1869465856731773E-2</v>
      </c>
      <c r="K121" s="3"/>
      <c r="L121" s="3">
        <v>-6.7977776870523976E-2</v>
      </c>
      <c r="M121" s="3">
        <v>0.26566303628788335</v>
      </c>
      <c r="N121" s="6">
        <f t="shared" si="2"/>
        <v>0</v>
      </c>
      <c r="O121" s="3"/>
      <c r="P121" s="3">
        <v>-5.457770679489915E-2</v>
      </c>
      <c r="Q121" s="3">
        <v>0.33026266051317688</v>
      </c>
      <c r="R121" s="6">
        <f t="shared" si="3"/>
        <v>0</v>
      </c>
      <c r="S121" s="3"/>
      <c r="T121" s="3"/>
      <c r="U121" s="3"/>
    </row>
    <row r="122" spans="2:21">
      <c r="B122" t="s">
        <v>72</v>
      </c>
      <c r="C122" s="3">
        <v>-4.3437780593068243E-2</v>
      </c>
      <c r="D122" s="3">
        <v>4.9746450321468405E-3</v>
      </c>
      <c r="E122" s="3"/>
      <c r="F122" s="3">
        <v>-3.1190294424307541E-2</v>
      </c>
      <c r="G122" s="3">
        <v>0.29127247820062152</v>
      </c>
      <c r="H122" s="3"/>
      <c r="I122" s="3">
        <v>1.888682449275092E-3</v>
      </c>
      <c r="J122" s="3">
        <v>0.93202103568515904</v>
      </c>
      <c r="K122" s="3"/>
      <c r="L122" s="3">
        <v>-1.2247486168760702E-2</v>
      </c>
      <c r="M122" s="3">
        <v>0.71349519075631496</v>
      </c>
      <c r="N122" s="6">
        <f t="shared" si="2"/>
        <v>0</v>
      </c>
      <c r="O122" s="3"/>
      <c r="P122" s="3">
        <v>-4.5326463042343335E-2</v>
      </c>
      <c r="Q122" s="3">
        <v>9.3291376020092409E-2</v>
      </c>
      <c r="R122" s="6">
        <f t="shared" si="3"/>
        <v>0</v>
      </c>
      <c r="S122" s="3"/>
      <c r="T122" s="3"/>
      <c r="U122" s="3"/>
    </row>
    <row r="123" spans="2:21">
      <c r="B123" t="s">
        <v>17</v>
      </c>
      <c r="C123" s="3">
        <v>1.1950845081439287E-2</v>
      </c>
      <c r="D123" s="3">
        <v>0.45920398755529468</v>
      </c>
      <c r="E123" s="3"/>
      <c r="F123" s="3">
        <v>8.5881514935337799E-2</v>
      </c>
      <c r="G123" s="3">
        <v>1.1257340703920704E-2</v>
      </c>
      <c r="H123" s="3"/>
      <c r="I123" s="3">
        <v>-3.560305695871957E-2</v>
      </c>
      <c r="J123" s="3">
        <v>0.30040131781535351</v>
      </c>
      <c r="K123" s="3"/>
      <c r="L123" s="3">
        <v>-7.3930669853898512E-2</v>
      </c>
      <c r="M123" s="3">
        <v>4.8872796437957389E-2</v>
      </c>
      <c r="N123" s="6">
        <f t="shared" si="2"/>
        <v>1</v>
      </c>
      <c r="O123" s="3"/>
      <c r="P123" s="3">
        <v>4.7553902040158857E-2</v>
      </c>
      <c r="Q123" s="3">
        <v>0.21057510713277883</v>
      </c>
      <c r="R123" s="6">
        <f t="shared" si="3"/>
        <v>0</v>
      </c>
      <c r="S123" s="3"/>
      <c r="T123" s="3"/>
      <c r="U123" s="3"/>
    </row>
    <row r="124" spans="2:21">
      <c r="B124" t="s">
        <v>15</v>
      </c>
      <c r="C124" s="3">
        <v>-2.3143938060954938E-2</v>
      </c>
      <c r="D124" s="3">
        <v>9.8318041645111043E-2</v>
      </c>
      <c r="E124" s="3"/>
      <c r="F124" s="3">
        <v>5.9021649990791403E-3</v>
      </c>
      <c r="G124" s="3">
        <v>0.85771012971543215</v>
      </c>
      <c r="H124" s="3"/>
      <c r="I124" s="3">
        <v>-1.3695842085012067E-2</v>
      </c>
      <c r="J124" s="3">
        <v>0.66752594920054209</v>
      </c>
      <c r="K124" s="3"/>
      <c r="L124" s="3">
        <v>-2.9046103060034079E-2</v>
      </c>
      <c r="M124" s="3">
        <v>0.41681979018033477</v>
      </c>
      <c r="N124" s="6">
        <f t="shared" si="2"/>
        <v>0</v>
      </c>
      <c r="O124" s="3"/>
      <c r="P124" s="3">
        <v>-9.4480959759428718E-3</v>
      </c>
      <c r="Q124" s="3">
        <v>0.78614631157036419</v>
      </c>
      <c r="R124" s="6">
        <f t="shared" si="3"/>
        <v>0</v>
      </c>
      <c r="S124" s="3"/>
      <c r="T124" s="3"/>
      <c r="U124" s="3"/>
    </row>
    <row r="125" spans="2:21">
      <c r="B125" t="s">
        <v>74</v>
      </c>
      <c r="C125" s="3">
        <v>1.4192400846484987E-2</v>
      </c>
      <c r="D125" s="3">
        <v>5.3616251954875072E-2</v>
      </c>
      <c r="E125" s="3"/>
      <c r="F125" s="3">
        <v>-4.0744188981186591E-2</v>
      </c>
      <c r="G125" s="3">
        <v>0.12909597443011256</v>
      </c>
      <c r="H125" s="3"/>
      <c r="I125" s="3">
        <v>2.370870845306261E-2</v>
      </c>
      <c r="J125" s="3">
        <v>0.19761138447846149</v>
      </c>
      <c r="K125" s="3"/>
      <c r="L125" s="3">
        <v>5.4936589827671578E-2</v>
      </c>
      <c r="M125" s="3">
        <v>4.842466867194628E-2</v>
      </c>
      <c r="N125" s="6">
        <f t="shared" si="2"/>
        <v>1</v>
      </c>
      <c r="O125" s="3"/>
      <c r="P125" s="3">
        <v>-9.5163076065776231E-3</v>
      </c>
      <c r="Q125" s="3">
        <v>0.63107605613297357</v>
      </c>
      <c r="R125" s="6">
        <f t="shared" si="3"/>
        <v>0</v>
      </c>
      <c r="S125" s="3"/>
      <c r="T125" s="3"/>
      <c r="U125" s="3"/>
    </row>
    <row r="126" spans="2:21">
      <c r="B126" t="s">
        <v>73</v>
      </c>
      <c r="C126" s="3">
        <v>-6.9444376876487413E-2</v>
      </c>
      <c r="D126" s="3">
        <v>5.3183947310575519E-6</v>
      </c>
      <c r="E126" s="3"/>
      <c r="F126" s="3">
        <v>9.6713816131404062E-3</v>
      </c>
      <c r="G126" s="3">
        <v>0.63262583766752112</v>
      </c>
      <c r="H126" s="3"/>
      <c r="I126" s="3">
        <v>-9.9708937769640182E-2</v>
      </c>
      <c r="J126" s="3">
        <v>3.8338723827191501E-5</v>
      </c>
      <c r="K126" s="3"/>
      <c r="L126" s="3">
        <v>-7.9115758489627819E-2</v>
      </c>
      <c r="M126" s="3">
        <v>1.7946231025061099E-3</v>
      </c>
      <c r="N126" s="6">
        <f t="shared" si="2"/>
        <v>1</v>
      </c>
      <c r="O126" s="3"/>
      <c r="P126" s="3">
        <v>3.026456089315277E-2</v>
      </c>
      <c r="Q126" s="3">
        <v>0.29033860817908153</v>
      </c>
      <c r="R126" s="6">
        <f t="shared" si="3"/>
        <v>0</v>
      </c>
      <c r="S126" s="3"/>
      <c r="T126" s="3"/>
      <c r="U126" s="3"/>
    </row>
    <row r="127" spans="2:21">
      <c r="B127" t="s">
        <v>16</v>
      </c>
      <c r="C127" s="3">
        <v>4.91241595889923E-2</v>
      </c>
      <c r="D127" s="3">
        <v>1.4512547561668532E-2</v>
      </c>
      <c r="E127" s="3"/>
      <c r="F127" s="3">
        <v>-2.2685763003216231E-3</v>
      </c>
      <c r="G127" s="3">
        <v>0.95730082663112781</v>
      </c>
      <c r="H127" s="3"/>
      <c r="I127" s="3">
        <v>7.469186661323568E-3</v>
      </c>
      <c r="J127" s="3">
        <v>0.84777185701999258</v>
      </c>
      <c r="K127" s="3"/>
      <c r="L127" s="3">
        <v>5.1392735889313923E-2</v>
      </c>
      <c r="M127" s="3">
        <v>0.27312249267805333</v>
      </c>
      <c r="N127" s="6">
        <f t="shared" si="2"/>
        <v>0</v>
      </c>
      <c r="O127" s="3"/>
      <c r="P127" s="3">
        <v>4.1654972927668732E-2</v>
      </c>
      <c r="Q127" s="3">
        <v>0.34151828046413768</v>
      </c>
      <c r="R127" s="6">
        <f t="shared" si="3"/>
        <v>0</v>
      </c>
      <c r="S127" s="3"/>
      <c r="T127" s="3"/>
      <c r="U127" s="3"/>
    </row>
    <row r="128" spans="2:21">
      <c r="B128" t="s">
        <v>69</v>
      </c>
      <c r="C128" s="3">
        <v>1.6069307338207328E-2</v>
      </c>
      <c r="D128" s="3">
        <v>0.42721379249252367</v>
      </c>
      <c r="E128" s="3"/>
      <c r="F128" s="3">
        <v>1.7042159709182048E-2</v>
      </c>
      <c r="G128" s="3">
        <v>0.68263483444675277</v>
      </c>
      <c r="H128" s="3"/>
      <c r="I128" s="3">
        <v>-1.269339524221047E-2</v>
      </c>
      <c r="J128" s="3">
        <v>0.70290400368101436</v>
      </c>
      <c r="K128" s="3"/>
      <c r="L128" s="3">
        <v>-9.7285237097471944E-4</v>
      </c>
      <c r="M128" s="3">
        <v>0.98324882782434631</v>
      </c>
      <c r="N128" s="6">
        <f t="shared" si="2"/>
        <v>0</v>
      </c>
      <c r="O128" s="3"/>
      <c r="P128" s="3">
        <v>2.8762702580417854E-2</v>
      </c>
      <c r="Q128" s="3">
        <v>0.46025957827588915</v>
      </c>
      <c r="R128" s="6">
        <f t="shared" si="3"/>
        <v>0</v>
      </c>
      <c r="S128" s="3"/>
      <c r="T128" s="3"/>
      <c r="U128" s="3"/>
    </row>
    <row r="129" spans="2:21">
      <c r="B129" t="s">
        <v>14</v>
      </c>
      <c r="C129" s="3">
        <v>-8.6942284520702851E-2</v>
      </c>
      <c r="D129" s="3">
        <v>1.4512956247636932E-2</v>
      </c>
      <c r="E129" s="3"/>
      <c r="F129" s="3">
        <v>-8.500403550225491E-2</v>
      </c>
      <c r="G129" s="3">
        <v>5.7982185237043016E-2</v>
      </c>
      <c r="H129" s="3"/>
      <c r="I129" s="3">
        <v>-2.8783670633520775E-2</v>
      </c>
      <c r="J129" s="3">
        <v>0.55384232299123015</v>
      </c>
      <c r="K129" s="3"/>
      <c r="L129" s="3">
        <v>-1.9382490184479406E-3</v>
      </c>
      <c r="M129" s="3">
        <v>0.97298381156245628</v>
      </c>
      <c r="N129" s="6">
        <f t="shared" si="2"/>
        <v>0</v>
      </c>
      <c r="O129" s="3"/>
      <c r="P129" s="3">
        <v>-5.8158613887182076E-2</v>
      </c>
      <c r="Q129" s="3">
        <v>0.33433515695635063</v>
      </c>
      <c r="R129" s="6">
        <f t="shared" si="3"/>
        <v>0</v>
      </c>
      <c r="S129" s="3"/>
      <c r="T129" s="3"/>
      <c r="U129" s="3"/>
    </row>
    <row r="130" spans="2:21">
      <c r="B130" t="s">
        <v>12</v>
      </c>
      <c r="C130" s="3">
        <v>-8.1543074053483044E-2</v>
      </c>
      <c r="D130" s="3">
        <v>6.209307791888552E-3</v>
      </c>
      <c r="E130" s="3"/>
      <c r="F130" s="3">
        <v>0.13213332989192211</v>
      </c>
      <c r="G130" s="3">
        <v>3.9182685670613449E-3</v>
      </c>
      <c r="H130" s="3"/>
      <c r="I130" s="3">
        <v>-5.8238464821078972E-2</v>
      </c>
      <c r="J130" s="3">
        <v>0.20787172617889982</v>
      </c>
      <c r="K130" s="3"/>
      <c r="L130" s="3">
        <v>-0.21367640394540516</v>
      </c>
      <c r="M130" s="3">
        <v>9.2191292522691981E-5</v>
      </c>
      <c r="N130" s="6">
        <f t="shared" si="2"/>
        <v>1</v>
      </c>
      <c r="O130" s="3"/>
      <c r="P130" s="3">
        <v>-2.3304609232404072E-2</v>
      </c>
      <c r="Q130" s="3">
        <v>0.67183176103143638</v>
      </c>
      <c r="R130" s="6">
        <f t="shared" si="3"/>
        <v>0</v>
      </c>
      <c r="S130" s="3"/>
      <c r="T130" s="3"/>
      <c r="U130" s="3"/>
    </row>
    <row r="131" spans="2:21">
      <c r="B131" t="s">
        <v>71</v>
      </c>
      <c r="C131" s="3">
        <v>-7.2091391295601603E-2</v>
      </c>
      <c r="D131" s="3">
        <v>4.2966403333011272E-6</v>
      </c>
      <c r="E131" s="3"/>
      <c r="F131" s="3">
        <v>4.757727877872131E-2</v>
      </c>
      <c r="G131" s="3">
        <v>0.14549482767627731</v>
      </c>
      <c r="H131" s="3"/>
      <c r="I131" s="3">
        <v>-2.2893158303773919E-2</v>
      </c>
      <c r="J131" s="3">
        <v>0.44812513530794407</v>
      </c>
      <c r="K131" s="3"/>
      <c r="L131" s="3">
        <v>-0.11966867007432291</v>
      </c>
      <c r="M131" s="3">
        <v>9.6371813061146838E-4</v>
      </c>
      <c r="N131" s="6">
        <f t="shared" si="2"/>
        <v>1</v>
      </c>
      <c r="O131" s="3"/>
      <c r="P131" s="3">
        <v>-4.9198232991827684E-2</v>
      </c>
      <c r="Q131" s="3">
        <v>0.14804279529712128</v>
      </c>
      <c r="R131" s="6">
        <f t="shared" si="3"/>
        <v>0</v>
      </c>
      <c r="S131" s="3"/>
      <c r="T131" s="3"/>
      <c r="U131" s="3"/>
    </row>
    <row r="132" spans="2:21">
      <c r="B132" t="s">
        <v>70</v>
      </c>
      <c r="C132" s="3">
        <v>2.0689833029959526E-2</v>
      </c>
      <c r="D132" s="3">
        <v>0.28255693489610856</v>
      </c>
      <c r="E132" s="3"/>
      <c r="F132" s="3">
        <v>4.8200270288506486E-3</v>
      </c>
      <c r="G132" s="3">
        <v>0.87126583932196144</v>
      </c>
      <c r="H132" s="3"/>
      <c r="I132" s="3">
        <v>-4.9320104896467543E-3</v>
      </c>
      <c r="J132" s="3">
        <v>0.84680179332313976</v>
      </c>
      <c r="K132" s="3"/>
      <c r="L132" s="3">
        <v>1.5869806001108877E-2</v>
      </c>
      <c r="M132" s="3">
        <v>0.65422623406971292</v>
      </c>
      <c r="N132" s="6">
        <f t="shared" si="2"/>
        <v>0</v>
      </c>
      <c r="O132" s="3"/>
      <c r="P132" s="3">
        <v>2.5621843519606335E-2</v>
      </c>
      <c r="Q132" s="3">
        <v>0.4229476629417257</v>
      </c>
      <c r="R132" s="6">
        <f t="shared" si="3"/>
        <v>0</v>
      </c>
      <c r="S132" s="3"/>
      <c r="T132" s="3"/>
      <c r="U132" s="3"/>
    </row>
    <row r="133" spans="2:21">
      <c r="B133" t="s">
        <v>13</v>
      </c>
      <c r="C133" s="3">
        <v>-0.12977341658366287</v>
      </c>
      <c r="D133" s="3">
        <v>1.6632563948659751E-4</v>
      </c>
      <c r="E133" s="3"/>
      <c r="F133" s="3">
        <v>-7.6071187172498778E-2</v>
      </c>
      <c r="G133" s="3">
        <v>0.17108110884843963</v>
      </c>
      <c r="H133" s="3"/>
      <c r="I133" s="3">
        <v>-0.17681594413266849</v>
      </c>
      <c r="J133" s="3">
        <v>7.5438386768555965E-4</v>
      </c>
      <c r="K133" s="3"/>
      <c r="L133" s="3">
        <v>-5.3702229411164093E-2</v>
      </c>
      <c r="M133" s="3">
        <v>0.41154567419157972</v>
      </c>
      <c r="N133" s="6">
        <f t="shared" si="2"/>
        <v>0</v>
      </c>
      <c r="O133" s="3"/>
      <c r="P133" s="3">
        <v>4.7042527549005619E-2</v>
      </c>
      <c r="Q133" s="3">
        <v>0.45371942091768402</v>
      </c>
      <c r="R133" s="6">
        <f t="shared" si="3"/>
        <v>0</v>
      </c>
      <c r="S133" s="3"/>
      <c r="T133" s="3"/>
      <c r="U133" s="3"/>
    </row>
    <row r="134" spans="2:21">
      <c r="B134" t="s">
        <v>93</v>
      </c>
      <c r="C134" s="3">
        <v>2.0856960585913464E-2</v>
      </c>
      <c r="D134" s="3">
        <v>0.17150082993868598</v>
      </c>
      <c r="E134" s="3"/>
      <c r="F134" s="3">
        <v>-4.0313389020042112E-2</v>
      </c>
      <c r="G134" s="3">
        <v>0.36401898015205969</v>
      </c>
      <c r="H134" s="3"/>
      <c r="I134" s="3">
        <v>-1.8663727580301881E-2</v>
      </c>
      <c r="J134" s="3">
        <v>0.55856492033872618</v>
      </c>
      <c r="K134" s="3"/>
      <c r="L134" s="3">
        <v>6.1170349605955576E-2</v>
      </c>
      <c r="M134" s="3">
        <v>0.19268464898011683</v>
      </c>
      <c r="N134" s="6">
        <f t="shared" si="2"/>
        <v>0</v>
      </c>
      <c r="O134" s="3"/>
      <c r="P134" s="3">
        <v>3.9520688166215345E-2</v>
      </c>
      <c r="Q134" s="3">
        <v>0.26376052952796947</v>
      </c>
      <c r="R134" s="6">
        <f t="shared" si="3"/>
        <v>0</v>
      </c>
      <c r="S134" s="3"/>
      <c r="T134" s="3"/>
      <c r="U134" s="3"/>
    </row>
    <row r="135" spans="2:21">
      <c r="B135" t="s">
        <v>38</v>
      </c>
      <c r="C135" s="3">
        <v>-0.15332752481992651</v>
      </c>
      <c r="D135" s="3">
        <v>2.0236402109574669E-8</v>
      </c>
      <c r="E135" s="3"/>
      <c r="F135" s="3">
        <v>-7.8134127096196659E-2</v>
      </c>
      <c r="G135" s="3">
        <v>0.13322500923538305</v>
      </c>
      <c r="H135" s="3"/>
      <c r="I135" s="3">
        <v>-2.858432297584057E-2</v>
      </c>
      <c r="J135" s="3">
        <v>0.51861335965057642</v>
      </c>
      <c r="K135" s="3"/>
      <c r="L135" s="3">
        <v>-7.5193397723729849E-2</v>
      </c>
      <c r="M135" s="3">
        <v>0.20080024364516724</v>
      </c>
      <c r="N135" s="6">
        <f t="shared" si="2"/>
        <v>0</v>
      </c>
      <c r="O135" s="3"/>
      <c r="P135" s="3">
        <v>-0.12474320184408594</v>
      </c>
      <c r="Q135" s="3">
        <v>1.6524392810316701E-2</v>
      </c>
      <c r="R135" s="6">
        <f t="shared" si="3"/>
        <v>1</v>
      </c>
      <c r="S135" s="3"/>
      <c r="T135" s="3"/>
      <c r="U135" s="3"/>
    </row>
    <row r="136" spans="2:21">
      <c r="B136" t="s">
        <v>36</v>
      </c>
      <c r="C136" s="3">
        <v>-4.6964769273307283E-2</v>
      </c>
      <c r="D136" s="3">
        <v>4.2385218355377452E-2</v>
      </c>
      <c r="E136" s="3"/>
      <c r="F136" s="3">
        <v>5.2006188240886597E-2</v>
      </c>
      <c r="G136" s="3">
        <v>0.32177241249835054</v>
      </c>
      <c r="H136" s="3"/>
      <c r="I136" s="3">
        <v>1.6369283081979713E-2</v>
      </c>
      <c r="J136" s="3">
        <v>0.69627208566177057</v>
      </c>
      <c r="K136" s="3"/>
      <c r="L136" s="3">
        <v>-9.897095751419388E-2</v>
      </c>
      <c r="M136" s="3">
        <v>8.4458757236679949E-2</v>
      </c>
      <c r="N136" s="6">
        <f t="shared" si="2"/>
        <v>0</v>
      </c>
      <c r="O136" s="3"/>
      <c r="P136" s="3">
        <v>-6.3334052355286996E-2</v>
      </c>
      <c r="Q136" s="3">
        <v>0.18604403542025416</v>
      </c>
      <c r="R136" s="6">
        <f t="shared" si="3"/>
        <v>0</v>
      </c>
      <c r="S136" s="3"/>
      <c r="T136" s="3"/>
      <c r="U136" s="3"/>
    </row>
    <row r="137" spans="2:21">
      <c r="B137" t="s">
        <v>95</v>
      </c>
      <c r="C137" s="3">
        <v>-1.1865948069411214E-2</v>
      </c>
      <c r="D137" s="3">
        <v>0.34564888454902976</v>
      </c>
      <c r="E137" s="3"/>
      <c r="F137" s="3">
        <v>0.10380851926087298</v>
      </c>
      <c r="G137" s="3">
        <v>5.5749534179467819E-3</v>
      </c>
      <c r="H137" s="3"/>
      <c r="I137" s="3">
        <v>2.3704664932441277E-2</v>
      </c>
      <c r="J137" s="3">
        <v>0.39326860760380677</v>
      </c>
      <c r="K137" s="3"/>
      <c r="L137" s="3">
        <v>-0.11567446733028419</v>
      </c>
      <c r="M137" s="3">
        <v>3.4136389403611744E-3</v>
      </c>
      <c r="N137" s="6">
        <f t="shared" ref="N137:N139" si="4">--(M137&lt;=0.05)</f>
        <v>1</v>
      </c>
      <c r="O137" s="3"/>
      <c r="P137" s="3">
        <v>-3.5570613001852491E-2</v>
      </c>
      <c r="Q137" s="3">
        <v>0.24327575422706427</v>
      </c>
      <c r="R137" s="6">
        <f t="shared" ref="R137:R139" si="5">--(Q137&lt;=0.05)</f>
        <v>0</v>
      </c>
      <c r="S137" s="3"/>
      <c r="T137" s="3"/>
      <c r="U137" s="3"/>
    </row>
    <row r="138" spans="2:21">
      <c r="B138" t="s">
        <v>94</v>
      </c>
      <c r="C138" s="3">
        <v>7.9125244017717034E-2</v>
      </c>
      <c r="D138" s="3">
        <v>5.4548809913512741E-11</v>
      </c>
      <c r="E138" s="3"/>
      <c r="F138" s="3">
        <v>-4.6004607191953539E-2</v>
      </c>
      <c r="G138" s="3">
        <v>0.15923403419388915</v>
      </c>
      <c r="H138" s="3"/>
      <c r="I138" s="3">
        <v>6.0111025295478515E-2</v>
      </c>
      <c r="J138" s="3">
        <v>3.495052130880083E-3</v>
      </c>
      <c r="K138" s="3"/>
      <c r="L138" s="3">
        <v>0.12512985120967057</v>
      </c>
      <c r="M138" s="3">
        <v>3.2843027291851179E-4</v>
      </c>
      <c r="N138" s="6">
        <f t="shared" si="4"/>
        <v>1</v>
      </c>
      <c r="O138" s="3"/>
      <c r="P138" s="3">
        <v>1.9014218722238518E-2</v>
      </c>
      <c r="Q138" s="3">
        <v>0.42547345337857623</v>
      </c>
      <c r="R138" s="6">
        <f t="shared" si="5"/>
        <v>0</v>
      </c>
      <c r="S138" s="3"/>
      <c r="T138" s="3"/>
      <c r="U138" s="3"/>
    </row>
    <row r="139" spans="2:21">
      <c r="B139" t="s">
        <v>37</v>
      </c>
      <c r="C139" s="3">
        <v>8.5091072828754499E-2</v>
      </c>
      <c r="D139" s="3">
        <v>1.5615610099362076E-3</v>
      </c>
      <c r="E139" s="3"/>
      <c r="F139" s="3">
        <v>0.1442190370230465</v>
      </c>
      <c r="G139" s="3">
        <v>1.4071547625882808E-2</v>
      </c>
      <c r="H139" s="3"/>
      <c r="I139" s="3">
        <v>4.0676100133784088E-2</v>
      </c>
      <c r="J139" s="3">
        <v>0.39094794063237637</v>
      </c>
      <c r="K139" s="3"/>
      <c r="L139" s="3">
        <v>-5.9127964194292004E-2</v>
      </c>
      <c r="M139" s="3">
        <v>0.36005630864807636</v>
      </c>
      <c r="N139" s="6">
        <f t="shared" si="4"/>
        <v>0</v>
      </c>
      <c r="O139" s="3"/>
      <c r="P139" s="3">
        <v>4.4414972694970412E-2</v>
      </c>
      <c r="Q139" s="3">
        <v>0.41521822243962636</v>
      </c>
      <c r="R139" s="6">
        <f t="shared" si="5"/>
        <v>0</v>
      </c>
      <c r="S139" s="3"/>
      <c r="T139" s="3"/>
      <c r="U139" s="3"/>
    </row>
    <row r="140" spans="2:21">
      <c r="B140" s="9" t="s">
        <v>144</v>
      </c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10">
        <f>+SUM(N8:N139)</f>
        <v>38</v>
      </c>
      <c r="O140" s="9"/>
      <c r="P140" s="9"/>
      <c r="Q140" s="9"/>
      <c r="R140" s="10">
        <f>+SUM(R8:R139)</f>
        <v>14</v>
      </c>
      <c r="S140" s="7"/>
      <c r="T140" s="1"/>
    </row>
    <row r="141" spans="2:21">
      <c r="B141" s="9" t="s">
        <v>145</v>
      </c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8">
        <f>+N140/132</f>
        <v>0.2878787878787879</v>
      </c>
      <c r="O141" s="9"/>
      <c r="P141" s="9"/>
      <c r="Q141" s="9"/>
      <c r="R141" s="8">
        <f>+R140/132</f>
        <v>0.10606060606060606</v>
      </c>
      <c r="S141" s="1"/>
      <c r="T141" s="1"/>
    </row>
    <row r="142" spans="2:2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2:2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2:2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2:20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2:20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2:20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2:20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2:20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2:20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2:20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2:20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2:20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2:20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2:20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2:20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2:20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2:20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2:20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2:20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2:20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2:20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2:20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2:20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2:20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2:20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2:20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2:20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2:20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2:20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2:20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2:20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2:20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2:20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2:20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2:20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2:20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2:20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2:20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2:20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2:20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2:20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2:20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2:20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2:20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2:20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2:20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2:20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2:20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2:20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2:20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2:20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2:20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2:20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2:20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2:20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2:20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2:20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2:20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2:20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2:20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2:20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2:20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2:20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2:20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2:20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2:20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2:20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2:20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2:20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2:20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2:20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2:20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2:20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2:20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2:20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2:20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2:20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2:20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2:20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2:20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2:20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2:20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2:20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2:20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2:20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</sheetData>
  <sortState xmlns:xlrd2="http://schemas.microsoft.com/office/spreadsheetml/2017/richdata2" ref="B8:U139">
    <sortCondition ref="B8:B139"/>
  </sortState>
  <pageMargins left="0.7" right="0.7" top="0.75" bottom="0.75" header="0.3" footer="0.3"/>
  <pageSetup orientation="portrait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226"/>
  <sheetViews>
    <sheetView tabSelected="1" workbookViewId="0"/>
  </sheetViews>
  <sheetFormatPr defaultColWidth="10.90625" defaultRowHeight="14.5"/>
  <cols>
    <col min="2" max="2" width="18.6328125" customWidth="1"/>
    <col min="3" max="4" width="11.6328125" customWidth="1"/>
    <col min="5" max="5" width="1.81640625" bestFit="1" customWidth="1"/>
    <col min="6" max="7" width="11.6328125" customWidth="1"/>
    <col min="8" max="8" width="1.81640625" bestFit="1" customWidth="1"/>
    <col min="9" max="10" width="11.6328125" customWidth="1"/>
    <col min="11" max="11" width="1.81640625" bestFit="1" customWidth="1"/>
    <col min="12" max="13" width="11.6328125" customWidth="1"/>
    <col min="14" max="14" width="6.54296875" bestFit="1" customWidth="1"/>
    <col min="15" max="15" width="1.81640625" bestFit="1" customWidth="1"/>
    <col min="16" max="17" width="11.6328125" customWidth="1"/>
    <col min="18" max="18" width="6.54296875" bestFit="1" customWidth="1"/>
    <col min="19" max="19" width="1.81640625" bestFit="1" customWidth="1"/>
    <col min="20" max="20" width="14.36328125" bestFit="1" customWidth="1"/>
  </cols>
  <sheetData>
    <row r="1" spans="2:21">
      <c r="N1" s="1"/>
      <c r="R1" s="1"/>
    </row>
    <row r="2" spans="2:21">
      <c r="B2" s="2" t="s">
        <v>117</v>
      </c>
      <c r="N2" s="1"/>
      <c r="R2" s="1"/>
    </row>
    <row r="3" spans="2:21">
      <c r="B3" t="s">
        <v>118</v>
      </c>
      <c r="N3" s="1"/>
      <c r="R3" s="1"/>
    </row>
    <row r="4" spans="2:21">
      <c r="N4" s="1"/>
      <c r="R4" s="1"/>
    </row>
    <row r="5" spans="2:21">
      <c r="B5" s="11" t="s">
        <v>119</v>
      </c>
      <c r="N5" s="1"/>
      <c r="R5" s="1"/>
    </row>
    <row r="6" spans="2:21" s="2" customFormat="1">
      <c r="L6" s="4" t="s">
        <v>141</v>
      </c>
      <c r="P6" s="4" t="s">
        <v>142</v>
      </c>
      <c r="T6" s="4"/>
    </row>
    <row r="7" spans="2:21" s="5" customFormat="1">
      <c r="C7" s="4" t="s">
        <v>114</v>
      </c>
      <c r="D7" s="4" t="s">
        <v>139</v>
      </c>
      <c r="E7" s="4">
        <v>1</v>
      </c>
      <c r="F7" s="4" t="s">
        <v>115</v>
      </c>
      <c r="G7" s="4" t="s">
        <v>139</v>
      </c>
      <c r="H7" s="4">
        <v>1</v>
      </c>
      <c r="I7" s="4" t="s">
        <v>116</v>
      </c>
      <c r="J7" s="4" t="s">
        <v>139</v>
      </c>
      <c r="K7" s="4"/>
      <c r="L7" s="4" t="s">
        <v>140</v>
      </c>
      <c r="M7" s="4" t="s">
        <v>139</v>
      </c>
      <c r="N7" s="4" t="s">
        <v>143</v>
      </c>
      <c r="O7" s="4"/>
      <c r="P7" s="4" t="s">
        <v>140</v>
      </c>
      <c r="Q7" s="4" t="s">
        <v>139</v>
      </c>
      <c r="R7" s="4" t="s">
        <v>143</v>
      </c>
      <c r="S7" s="4"/>
      <c r="T7" s="4"/>
      <c r="U7" s="4"/>
    </row>
    <row r="8" spans="2:21">
      <c r="B8" t="s">
        <v>78</v>
      </c>
      <c r="C8" s="3">
        <v>4.0288506852009909E-2</v>
      </c>
      <c r="D8" s="3">
        <v>0.12506257940108578</v>
      </c>
      <c r="E8" s="3"/>
      <c r="F8" s="3">
        <v>-2.9931303506935958E-2</v>
      </c>
      <c r="G8" s="3">
        <v>0.3767126774528966</v>
      </c>
      <c r="H8" s="3"/>
      <c r="I8" s="3">
        <v>2.1407564427139314E-2</v>
      </c>
      <c r="J8" s="3">
        <v>0.48338022726686303</v>
      </c>
      <c r="K8" s="3"/>
      <c r="L8" s="3">
        <v>7.0219810358945867E-2</v>
      </c>
      <c r="M8" s="3">
        <v>0.1012950208208645</v>
      </c>
      <c r="N8" s="6">
        <f>--(M8&lt;=0.05)</f>
        <v>0</v>
      </c>
      <c r="O8" s="3"/>
      <c r="P8" s="3">
        <v>1.8880942424870595E-2</v>
      </c>
      <c r="Q8" s="3">
        <v>0.63929091707072305</v>
      </c>
      <c r="R8" s="6">
        <f>--(Q8&lt;=0.05)</f>
        <v>0</v>
      </c>
      <c r="S8" s="3"/>
      <c r="T8" s="3"/>
      <c r="U8" s="3"/>
    </row>
    <row r="9" spans="2:21">
      <c r="B9" t="s">
        <v>23</v>
      </c>
      <c r="C9" s="3">
        <v>0.11044850824172031</v>
      </c>
      <c r="D9" s="3">
        <v>5.5827382956732396E-3</v>
      </c>
      <c r="E9" s="3"/>
      <c r="F9" s="3">
        <v>7.7178098556541452E-2</v>
      </c>
      <c r="G9" s="3">
        <v>0.10636555767207145</v>
      </c>
      <c r="H9" s="3"/>
      <c r="I9" s="3">
        <v>-5.3731978447311368E-2</v>
      </c>
      <c r="J9" s="3">
        <v>0.39355911474730143</v>
      </c>
      <c r="K9" s="3"/>
      <c r="L9" s="3">
        <v>3.3270409685178859E-2</v>
      </c>
      <c r="M9" s="3">
        <v>0.59291105701544056</v>
      </c>
      <c r="N9" s="6">
        <f t="shared" ref="N9:N72" si="0">--(M9&lt;=0.05)</f>
        <v>0</v>
      </c>
      <c r="O9" s="3"/>
      <c r="P9" s="3">
        <v>0.16418048668903168</v>
      </c>
      <c r="Q9" s="3">
        <v>2.7601929078993503E-2</v>
      </c>
      <c r="R9" s="6">
        <f t="shared" ref="R9:R72" si="1">--(Q9&lt;=0.05)</f>
        <v>1</v>
      </c>
      <c r="S9" s="3"/>
      <c r="T9" s="3"/>
      <c r="U9" s="3"/>
    </row>
    <row r="10" spans="2:21">
      <c r="B10" t="s">
        <v>21</v>
      </c>
      <c r="C10" s="3">
        <v>-2.2383065917242151E-2</v>
      </c>
      <c r="D10" s="3">
        <v>0.51694028455815788</v>
      </c>
      <c r="E10" s="3"/>
      <c r="F10" s="3">
        <v>0.11799747821466866</v>
      </c>
      <c r="G10" s="3">
        <v>1.2829113965404648E-2</v>
      </c>
      <c r="H10" s="3"/>
      <c r="I10" s="3">
        <v>1.7732109023079867E-2</v>
      </c>
      <c r="J10" s="3">
        <v>0.76888411315943772</v>
      </c>
      <c r="K10" s="3"/>
      <c r="L10" s="3">
        <v>-0.14038054413191081</v>
      </c>
      <c r="M10" s="3">
        <v>1.6710521391597899E-2</v>
      </c>
      <c r="N10" s="6">
        <f t="shared" si="0"/>
        <v>1</v>
      </c>
      <c r="O10" s="3"/>
      <c r="P10" s="3">
        <v>-4.0115174940322018E-2</v>
      </c>
      <c r="Q10" s="3">
        <v>0.5639845627236455</v>
      </c>
      <c r="R10" s="6">
        <f t="shared" si="1"/>
        <v>0</v>
      </c>
      <c r="S10" s="3"/>
      <c r="T10" s="3"/>
      <c r="U10" s="3"/>
    </row>
    <row r="11" spans="2:21">
      <c r="B11" t="s">
        <v>80</v>
      </c>
      <c r="C11" s="3">
        <v>6.2326067755631542E-2</v>
      </c>
      <c r="D11" s="3">
        <v>4.5529981929570695E-4</v>
      </c>
      <c r="E11" s="3"/>
      <c r="F11" s="3">
        <v>-3.0102514982609296E-2</v>
      </c>
      <c r="G11" s="3">
        <v>0.38908312339274964</v>
      </c>
      <c r="H11" s="3"/>
      <c r="I11" s="3">
        <v>1.4388839547421539E-2</v>
      </c>
      <c r="J11" s="3">
        <v>0.69967054305538201</v>
      </c>
      <c r="K11" s="3"/>
      <c r="L11" s="3">
        <v>9.2428582738240839E-2</v>
      </c>
      <c r="M11" s="3">
        <v>1.8417475892035906E-2</v>
      </c>
      <c r="N11" s="6">
        <f t="shared" si="0"/>
        <v>1</v>
      </c>
      <c r="O11" s="3"/>
      <c r="P11" s="3">
        <v>4.7937228208210003E-2</v>
      </c>
      <c r="Q11" s="3">
        <v>0.24598548872649384</v>
      </c>
      <c r="R11" s="6">
        <f t="shared" si="1"/>
        <v>0</v>
      </c>
      <c r="S11" s="3"/>
      <c r="T11" s="3"/>
      <c r="U11" s="3"/>
    </row>
    <row r="12" spans="2:21">
      <c r="B12" t="s">
        <v>79</v>
      </c>
      <c r="C12" s="3">
        <v>-0.12603265344678699</v>
      </c>
      <c r="D12" s="3">
        <v>9.3884677809796813E-11</v>
      </c>
      <c r="E12" s="3"/>
      <c r="F12" s="3">
        <v>1.7600507795273779E-2</v>
      </c>
      <c r="G12" s="3">
        <v>0.56023943654506847</v>
      </c>
      <c r="H12" s="3"/>
      <c r="I12" s="3">
        <v>-0.13374220578661511</v>
      </c>
      <c r="J12" s="3">
        <v>2.1011637847401232E-6</v>
      </c>
      <c r="K12" s="3"/>
      <c r="L12" s="3">
        <v>-0.14363316124206083</v>
      </c>
      <c r="M12" s="3">
        <v>6.4305623704630221E-5</v>
      </c>
      <c r="N12" s="6">
        <f t="shared" si="0"/>
        <v>1</v>
      </c>
      <c r="O12" s="3"/>
      <c r="P12" s="3">
        <v>7.7095523398281185E-3</v>
      </c>
      <c r="Q12" s="3">
        <v>0.82194894060503443</v>
      </c>
      <c r="R12" s="6">
        <f t="shared" si="1"/>
        <v>0</v>
      </c>
      <c r="S12" s="3"/>
      <c r="T12" s="3"/>
      <c r="U12" s="3"/>
    </row>
    <row r="13" spans="2:21">
      <c r="B13" t="s">
        <v>22</v>
      </c>
      <c r="C13" s="3">
        <v>5.9182092167564759E-2</v>
      </c>
      <c r="D13" s="3">
        <v>0.11599213967379884</v>
      </c>
      <c r="E13" s="3"/>
      <c r="F13" s="3">
        <v>6.3159622494130208E-2</v>
      </c>
      <c r="G13" s="3">
        <v>0.25908512292456987</v>
      </c>
      <c r="H13" s="3"/>
      <c r="I13" s="3">
        <v>9.9044535286048063E-3</v>
      </c>
      <c r="J13" s="3">
        <v>0.86492752312888066</v>
      </c>
      <c r="K13" s="3"/>
      <c r="L13" s="3">
        <v>-3.9775303265654482E-3</v>
      </c>
      <c r="M13" s="3">
        <v>0.95297722171325239</v>
      </c>
      <c r="N13" s="6">
        <f t="shared" si="0"/>
        <v>0</v>
      </c>
      <c r="O13" s="3"/>
      <c r="P13" s="3">
        <v>4.9277638638959953E-2</v>
      </c>
      <c r="Q13" s="3">
        <v>0.47728351706854144</v>
      </c>
      <c r="R13" s="6">
        <f t="shared" si="1"/>
        <v>0</v>
      </c>
      <c r="S13" s="3"/>
      <c r="T13" s="3"/>
      <c r="U13" s="3"/>
    </row>
    <row r="14" spans="2:21">
      <c r="B14" t="s">
        <v>121</v>
      </c>
      <c r="C14" s="3">
        <v>2.0533209382416817E-2</v>
      </c>
      <c r="D14" s="3">
        <v>0.57635827864126754</v>
      </c>
      <c r="E14" s="3"/>
      <c r="F14" s="3">
        <v>-7.4149114940238736E-2</v>
      </c>
      <c r="G14" s="3">
        <v>4.9459767038002589E-2</v>
      </c>
      <c r="H14" s="3"/>
      <c r="I14" s="3">
        <v>-6.6011434025906646E-2</v>
      </c>
      <c r="J14" s="3">
        <v>8.6221454774797035E-2</v>
      </c>
      <c r="K14" s="3"/>
      <c r="L14" s="3">
        <v>9.4682324322655498E-2</v>
      </c>
      <c r="M14" s="3">
        <v>7.2283526540147802E-2</v>
      </c>
      <c r="N14" s="6">
        <f t="shared" si="0"/>
        <v>0</v>
      </c>
      <c r="O14" s="3"/>
      <c r="P14" s="3">
        <v>8.6544643408323463E-2</v>
      </c>
      <c r="Q14" s="3">
        <v>0.10383022002733511</v>
      </c>
      <c r="R14" s="6">
        <f t="shared" si="1"/>
        <v>0</v>
      </c>
      <c r="S14" s="3"/>
      <c r="T14" s="3"/>
      <c r="U14" s="3"/>
    </row>
    <row r="15" spans="2:21">
      <c r="B15" t="s">
        <v>132</v>
      </c>
      <c r="C15" s="3">
        <v>0.17307679822593455</v>
      </c>
      <c r="D15" s="3">
        <v>2.093050118214812E-4</v>
      </c>
      <c r="E15" s="3"/>
      <c r="F15" s="3">
        <v>9.8316372607069769E-2</v>
      </c>
      <c r="G15" s="3">
        <v>9.1548062357434068E-2</v>
      </c>
      <c r="H15" s="3"/>
      <c r="I15" s="3">
        <v>4.3106738357704733E-2</v>
      </c>
      <c r="J15" s="3">
        <v>0.5290743241128022</v>
      </c>
      <c r="K15" s="3"/>
      <c r="L15" s="3">
        <v>7.4760425618864784E-2</v>
      </c>
      <c r="M15" s="3">
        <v>0.31667842847206096</v>
      </c>
      <c r="N15" s="6">
        <f t="shared" si="0"/>
        <v>0</v>
      </c>
      <c r="O15" s="3"/>
      <c r="P15" s="3">
        <v>0.12997005986822982</v>
      </c>
      <c r="Q15" s="3">
        <v>0.11685655003893114</v>
      </c>
      <c r="R15" s="6">
        <f t="shared" si="1"/>
        <v>0</v>
      </c>
      <c r="S15" s="3"/>
      <c r="T15" s="3"/>
      <c r="U15" s="3"/>
    </row>
    <row r="16" spans="2:21">
      <c r="B16" t="s">
        <v>130</v>
      </c>
      <c r="C16" s="3">
        <v>-7.3713803194324468E-2</v>
      </c>
      <c r="D16" s="3">
        <v>5.6319264687776815E-2</v>
      </c>
      <c r="E16" s="3"/>
      <c r="F16" s="3">
        <v>-1.7223011100706898E-2</v>
      </c>
      <c r="G16" s="3">
        <v>0.76886046490183868</v>
      </c>
      <c r="H16" s="3"/>
      <c r="I16" s="3">
        <v>-0.19855221094459563</v>
      </c>
      <c r="J16" s="3">
        <v>2.0254670029327126E-3</v>
      </c>
      <c r="K16" s="3"/>
      <c r="L16" s="3">
        <v>-5.649079209361757E-2</v>
      </c>
      <c r="M16" s="3">
        <v>0.42092113795794406</v>
      </c>
      <c r="N16" s="6">
        <f t="shared" si="0"/>
        <v>0</v>
      </c>
      <c r="O16" s="3"/>
      <c r="P16" s="3">
        <v>0.12483840775027116</v>
      </c>
      <c r="Q16" s="3">
        <v>9.6159186824768428E-2</v>
      </c>
      <c r="R16" s="6">
        <f t="shared" si="1"/>
        <v>0</v>
      </c>
      <c r="S16" s="3"/>
      <c r="T16" s="3"/>
      <c r="U16" s="3"/>
    </row>
    <row r="17" spans="2:21">
      <c r="B17" t="s">
        <v>123</v>
      </c>
      <c r="C17" s="3">
        <v>-1.232262914262644E-2</v>
      </c>
      <c r="D17" s="3">
        <v>0.51599660559135874</v>
      </c>
      <c r="E17" s="3"/>
      <c r="F17" s="3">
        <v>-2.6961173845148845E-2</v>
      </c>
      <c r="G17" s="3">
        <v>0.48380943718333258</v>
      </c>
      <c r="H17" s="3"/>
      <c r="I17" s="3">
        <v>7.7838051476579517E-2</v>
      </c>
      <c r="J17" s="3">
        <v>3.4234570064079595E-2</v>
      </c>
      <c r="K17" s="3"/>
      <c r="L17" s="3">
        <v>1.4638544702522349E-2</v>
      </c>
      <c r="M17" s="3">
        <v>0.73308723847104096</v>
      </c>
      <c r="N17" s="6">
        <f t="shared" si="0"/>
        <v>0</v>
      </c>
      <c r="O17" s="3"/>
      <c r="P17" s="3">
        <v>-9.0160680619205957E-2</v>
      </c>
      <c r="Q17" s="3">
        <v>2.9301973721528096E-2</v>
      </c>
      <c r="R17" s="6">
        <f t="shared" si="1"/>
        <v>1</v>
      </c>
      <c r="S17" s="3"/>
      <c r="T17" s="3"/>
      <c r="U17" s="3"/>
    </row>
    <row r="18" spans="2:21">
      <c r="B18" t="s">
        <v>122</v>
      </c>
      <c r="C18" s="3">
        <v>-5.5527750290545658E-2</v>
      </c>
      <c r="D18" s="3">
        <v>9.8811873926361038E-3</v>
      </c>
      <c r="E18" s="3"/>
      <c r="F18" s="3">
        <v>-1.6571265996397244E-2</v>
      </c>
      <c r="G18" s="3">
        <v>0.66458738158767705</v>
      </c>
      <c r="H18" s="3"/>
      <c r="I18" s="3">
        <v>-5.7925135371172609E-2</v>
      </c>
      <c r="J18" s="3">
        <v>6.2929157581914863E-2</v>
      </c>
      <c r="K18" s="3"/>
      <c r="L18" s="3">
        <v>-3.8956484294148441E-2</v>
      </c>
      <c r="M18" s="3">
        <v>0.37445903151819482</v>
      </c>
      <c r="N18" s="6">
        <f t="shared" si="0"/>
        <v>0</v>
      </c>
      <c r="O18" s="3"/>
      <c r="P18" s="3">
        <v>2.3973850806269237E-3</v>
      </c>
      <c r="Q18" s="3">
        <v>0.94951028638099078</v>
      </c>
      <c r="R18" s="6">
        <f t="shared" si="1"/>
        <v>0</v>
      </c>
      <c r="S18" s="3"/>
      <c r="T18" s="3"/>
      <c r="U18" s="3"/>
    </row>
    <row r="19" spans="2:21">
      <c r="B19" t="s">
        <v>131</v>
      </c>
      <c r="C19" s="3">
        <v>8.3005331951583411E-2</v>
      </c>
      <c r="D19" s="3">
        <v>4.3754957161713515E-2</v>
      </c>
      <c r="E19" s="3"/>
      <c r="F19" s="3">
        <v>2.1078858747850093E-2</v>
      </c>
      <c r="G19" s="3">
        <v>0.75049017903554249</v>
      </c>
      <c r="H19" s="3"/>
      <c r="I19" s="3">
        <v>-3.1764467221712056E-2</v>
      </c>
      <c r="J19" s="3">
        <v>0.62372974088152211</v>
      </c>
      <c r="K19" s="3"/>
      <c r="L19" s="3">
        <v>6.1926473203733318E-2</v>
      </c>
      <c r="M19" s="3">
        <v>0.42740763801747672</v>
      </c>
      <c r="N19" s="6">
        <f t="shared" si="0"/>
        <v>0</v>
      </c>
      <c r="O19" s="3"/>
      <c r="P19" s="3">
        <v>0.11476979917329547</v>
      </c>
      <c r="Q19" s="3">
        <v>0.13470181808740866</v>
      </c>
      <c r="R19" s="6">
        <f t="shared" si="1"/>
        <v>0</v>
      </c>
      <c r="S19" s="3"/>
      <c r="T19" s="3"/>
      <c r="U19" s="3"/>
    </row>
    <row r="20" spans="2:21">
      <c r="B20" t="s">
        <v>111</v>
      </c>
      <c r="C20" s="3">
        <v>-3.6173551825979811E-4</v>
      </c>
      <c r="D20" s="3">
        <v>0.98422034435561034</v>
      </c>
      <c r="E20" s="3"/>
      <c r="F20" s="3">
        <v>-3.1049902067082635E-2</v>
      </c>
      <c r="G20" s="3">
        <v>0.28193748796547879</v>
      </c>
      <c r="H20" s="3"/>
      <c r="I20" s="3">
        <v>-4.3205096281697997E-2</v>
      </c>
      <c r="J20" s="3">
        <v>0.22558474304815701</v>
      </c>
      <c r="K20" s="3"/>
      <c r="L20" s="3">
        <v>3.0688166548822837E-2</v>
      </c>
      <c r="M20" s="3">
        <v>0.36906356459535417</v>
      </c>
      <c r="N20" s="6">
        <f t="shared" si="0"/>
        <v>0</v>
      </c>
      <c r="O20" s="3"/>
      <c r="P20" s="3">
        <v>4.2843360763438199E-2</v>
      </c>
      <c r="Q20" s="3">
        <v>0.28498369050574346</v>
      </c>
      <c r="R20" s="6">
        <f t="shared" si="1"/>
        <v>0</v>
      </c>
      <c r="S20" s="3"/>
      <c r="T20" s="3"/>
      <c r="U20" s="3"/>
    </row>
    <row r="21" spans="2:21">
      <c r="B21" t="s">
        <v>56</v>
      </c>
      <c r="C21" s="3">
        <v>-5.7953299324352336E-2</v>
      </c>
      <c r="D21" s="3">
        <v>3.2666440244624173E-2</v>
      </c>
      <c r="E21" s="3"/>
      <c r="F21" s="3">
        <v>-8.0590748046371841E-2</v>
      </c>
      <c r="G21" s="3">
        <v>4.8053843231768534E-2</v>
      </c>
      <c r="H21" s="3"/>
      <c r="I21" s="3">
        <v>-7.7725307881963857E-2</v>
      </c>
      <c r="J21" s="3">
        <v>0.13572005393246656</v>
      </c>
      <c r="K21" s="3"/>
      <c r="L21" s="3">
        <v>2.2637448722019504E-2</v>
      </c>
      <c r="M21" s="3">
        <v>0.64387653863528782</v>
      </c>
      <c r="N21" s="6">
        <f t="shared" si="0"/>
        <v>0</v>
      </c>
      <c r="O21" s="3"/>
      <c r="P21" s="3">
        <v>1.977200855761152E-2</v>
      </c>
      <c r="Q21" s="3">
        <v>0.73640878607034987</v>
      </c>
      <c r="R21" s="6">
        <f t="shared" si="1"/>
        <v>0</v>
      </c>
      <c r="S21" s="3"/>
      <c r="T21" s="3"/>
      <c r="U21" s="3"/>
    </row>
    <row r="22" spans="2:21">
      <c r="B22" t="s">
        <v>54</v>
      </c>
      <c r="C22" s="3">
        <v>5.245967686746611E-2</v>
      </c>
      <c r="D22" s="3">
        <v>2.8874884411234536E-2</v>
      </c>
      <c r="E22" s="3"/>
      <c r="F22" s="3">
        <v>-4.5192266612610388E-2</v>
      </c>
      <c r="G22" s="3">
        <v>0.28203168918604682</v>
      </c>
      <c r="H22" s="3"/>
      <c r="I22" s="3">
        <v>0.10054897642327032</v>
      </c>
      <c r="J22" s="3">
        <v>4.1146302309125193E-2</v>
      </c>
      <c r="K22" s="3"/>
      <c r="L22" s="3">
        <v>9.7651943480076497E-2</v>
      </c>
      <c r="M22" s="3">
        <v>4.3568020394576079E-2</v>
      </c>
      <c r="N22" s="6">
        <f t="shared" si="0"/>
        <v>1</v>
      </c>
      <c r="O22" s="3"/>
      <c r="P22" s="3">
        <v>-4.808929955580421E-2</v>
      </c>
      <c r="Q22" s="3">
        <v>0.38001676439021859</v>
      </c>
      <c r="R22" s="6">
        <f t="shared" si="1"/>
        <v>0</v>
      </c>
      <c r="S22" s="3"/>
      <c r="T22" s="3"/>
      <c r="U22" s="3"/>
    </row>
    <row r="23" spans="2:21">
      <c r="B23" t="s">
        <v>113</v>
      </c>
      <c r="C23" s="3">
        <v>-1.8575177294262613E-2</v>
      </c>
      <c r="D23" s="3">
        <v>0.14161986603519527</v>
      </c>
      <c r="E23" s="3"/>
      <c r="F23" s="3">
        <v>2.7002607428951664E-2</v>
      </c>
      <c r="G23" s="3">
        <v>0.34007348611186683</v>
      </c>
      <c r="H23" s="3"/>
      <c r="I23" s="3">
        <v>4.9716609384314325E-2</v>
      </c>
      <c r="J23" s="3">
        <v>8.1274674879970421E-2</v>
      </c>
      <c r="K23" s="3"/>
      <c r="L23" s="3">
        <v>-4.5577784723214276E-2</v>
      </c>
      <c r="M23" s="3">
        <v>0.14146006711986558</v>
      </c>
      <c r="N23" s="6">
        <f t="shared" si="0"/>
        <v>0</v>
      </c>
      <c r="O23" s="3"/>
      <c r="P23" s="3">
        <v>-6.8291786678576938E-2</v>
      </c>
      <c r="Q23" s="3">
        <v>2.8572516230215728E-2</v>
      </c>
      <c r="R23" s="6">
        <f t="shared" si="1"/>
        <v>1</v>
      </c>
      <c r="S23" s="3"/>
      <c r="T23" s="3"/>
      <c r="U23" s="3"/>
    </row>
    <row r="24" spans="2:21">
      <c r="B24" t="s">
        <v>112</v>
      </c>
      <c r="C24" s="3">
        <v>5.1466053644892762E-2</v>
      </c>
      <c r="D24" s="3">
        <v>6.9507154323522613E-5</v>
      </c>
      <c r="E24" s="3"/>
      <c r="F24" s="3">
        <v>-1.4398170368898233E-2</v>
      </c>
      <c r="G24" s="3">
        <v>0.57223875127760504</v>
      </c>
      <c r="H24" s="3"/>
      <c r="I24" s="3">
        <v>7.2279112065189888E-2</v>
      </c>
      <c r="J24" s="3">
        <v>8.4589662966028101E-4</v>
      </c>
      <c r="K24" s="3"/>
      <c r="L24" s="3">
        <v>6.5864224013790995E-2</v>
      </c>
      <c r="M24" s="3">
        <v>2.1233816803709837E-2</v>
      </c>
      <c r="N24" s="6">
        <f t="shared" si="0"/>
        <v>1</v>
      </c>
      <c r="O24" s="3"/>
      <c r="P24" s="3">
        <v>-2.0813058420297126E-2</v>
      </c>
      <c r="Q24" s="3">
        <v>0.40937069521360914</v>
      </c>
      <c r="R24" s="6">
        <f t="shared" si="1"/>
        <v>0</v>
      </c>
      <c r="S24" s="3"/>
      <c r="T24" s="3"/>
      <c r="U24" s="3"/>
    </row>
    <row r="25" spans="2:21">
      <c r="B25" t="s">
        <v>55</v>
      </c>
      <c r="C25" s="3">
        <v>-5.3857368073900069E-2</v>
      </c>
      <c r="D25" s="3">
        <v>3.3533939735150842E-2</v>
      </c>
      <c r="E25" s="3"/>
      <c r="F25" s="3">
        <v>-7.8757457035624756E-2</v>
      </c>
      <c r="G25" s="3">
        <v>8.1153742025551701E-2</v>
      </c>
      <c r="H25" s="3"/>
      <c r="I25" s="3">
        <v>-6.1855195968926524E-2</v>
      </c>
      <c r="J25" s="3">
        <v>0.19245174012787736</v>
      </c>
      <c r="K25" s="3"/>
      <c r="L25" s="3">
        <v>2.4900088961724687E-2</v>
      </c>
      <c r="M25" s="3">
        <v>0.63060474222409013</v>
      </c>
      <c r="N25" s="6">
        <f t="shared" si="0"/>
        <v>0</v>
      </c>
      <c r="O25" s="3"/>
      <c r="P25" s="3">
        <v>7.9978278950264547E-3</v>
      </c>
      <c r="Q25" s="3">
        <v>0.88181933309160598</v>
      </c>
      <c r="R25" s="6">
        <f t="shared" si="1"/>
        <v>0</v>
      </c>
      <c r="S25" s="3"/>
      <c r="T25" s="3"/>
      <c r="U25" s="3"/>
    </row>
    <row r="26" spans="2:21">
      <c r="B26" t="s">
        <v>87</v>
      </c>
      <c r="C26" s="3">
        <v>8.9215437766009265E-3</v>
      </c>
      <c r="D26" s="3">
        <v>0.69442665927244818</v>
      </c>
      <c r="E26" s="3"/>
      <c r="F26" s="3">
        <v>-3.6518439233766964E-2</v>
      </c>
      <c r="G26" s="3">
        <v>0.39312680765125552</v>
      </c>
      <c r="H26" s="3"/>
      <c r="I26" s="3">
        <v>-5.3902387950733099E-2</v>
      </c>
      <c r="J26" s="3">
        <v>0.16567926200737881</v>
      </c>
      <c r="K26" s="3"/>
      <c r="L26" s="3">
        <v>4.543998301036789E-2</v>
      </c>
      <c r="M26" s="3">
        <v>0.34800578308986951</v>
      </c>
      <c r="N26" s="6">
        <f t="shared" si="0"/>
        <v>0</v>
      </c>
      <c r="O26" s="3"/>
      <c r="P26" s="3">
        <v>6.2823931727334026E-2</v>
      </c>
      <c r="Q26" s="3">
        <v>0.16297022460405186</v>
      </c>
      <c r="R26" s="6">
        <f t="shared" si="1"/>
        <v>0</v>
      </c>
      <c r="S26" s="3"/>
      <c r="T26" s="3"/>
      <c r="U26" s="3"/>
    </row>
    <row r="27" spans="2:21">
      <c r="B27" t="s">
        <v>32</v>
      </c>
      <c r="C27" s="3">
        <v>-8.8397687820134019E-2</v>
      </c>
      <c r="D27" s="3">
        <v>9.4543698112394825E-3</v>
      </c>
      <c r="E27" s="3"/>
      <c r="F27" s="3">
        <v>2.1173151241199728E-2</v>
      </c>
      <c r="G27" s="3">
        <v>0.72733839130486944</v>
      </c>
      <c r="H27" s="3"/>
      <c r="I27" s="3">
        <v>-6.3303163815398023E-4</v>
      </c>
      <c r="J27" s="3">
        <v>0.99260125780684794</v>
      </c>
      <c r="K27" s="3"/>
      <c r="L27" s="3">
        <v>-0.10957083906133375</v>
      </c>
      <c r="M27" s="3">
        <v>0.11555869272403618</v>
      </c>
      <c r="N27" s="6">
        <f t="shared" si="0"/>
        <v>0</v>
      </c>
      <c r="O27" s="3"/>
      <c r="P27" s="3">
        <v>-8.7764656181980039E-2</v>
      </c>
      <c r="Q27" s="3">
        <v>0.24998632497357165</v>
      </c>
      <c r="R27" s="6">
        <f t="shared" si="1"/>
        <v>0</v>
      </c>
      <c r="S27" s="3"/>
      <c r="T27" s="3"/>
      <c r="U27" s="3"/>
    </row>
    <row r="28" spans="2:21">
      <c r="B28" t="s">
        <v>30</v>
      </c>
      <c r="C28" s="3">
        <v>-6.4593870395149744E-2</v>
      </c>
      <c r="D28" s="3">
        <v>2.9371742930048628E-2</v>
      </c>
      <c r="E28" s="3"/>
      <c r="F28" s="3">
        <v>-1.1784827805231213E-2</v>
      </c>
      <c r="G28" s="3">
        <v>0.84411759499819672</v>
      </c>
      <c r="H28" s="3"/>
      <c r="I28" s="3">
        <v>0.14065554628474397</v>
      </c>
      <c r="J28" s="3">
        <v>3.594074402134062E-2</v>
      </c>
      <c r="K28" s="3"/>
      <c r="L28" s="3">
        <v>-5.2809042589918531E-2</v>
      </c>
      <c r="M28" s="3">
        <v>0.42967201483881201</v>
      </c>
      <c r="N28" s="6">
        <f t="shared" si="0"/>
        <v>0</v>
      </c>
      <c r="O28" s="3"/>
      <c r="P28" s="3">
        <v>-0.20524941667989371</v>
      </c>
      <c r="Q28" s="3">
        <v>5.1195677352722235E-3</v>
      </c>
      <c r="R28" s="6">
        <f t="shared" si="1"/>
        <v>1</v>
      </c>
      <c r="S28" s="3"/>
      <c r="T28" s="3"/>
      <c r="U28" s="3"/>
    </row>
    <row r="29" spans="2:21">
      <c r="B29" t="s">
        <v>89</v>
      </c>
      <c r="C29" s="3">
        <v>1.1806266551465883E-2</v>
      </c>
      <c r="D29" s="3">
        <v>0.46060725049506313</v>
      </c>
      <c r="E29" s="3"/>
      <c r="F29" s="3">
        <v>6.7849276036956008E-2</v>
      </c>
      <c r="G29" s="3">
        <v>0.10968660120010165</v>
      </c>
      <c r="H29" s="3"/>
      <c r="I29" s="3">
        <v>6.0438582825117271E-2</v>
      </c>
      <c r="J29" s="3">
        <v>9.9470683052470754E-2</v>
      </c>
      <c r="K29" s="3"/>
      <c r="L29" s="3">
        <v>-5.6043009485490125E-2</v>
      </c>
      <c r="M29" s="3">
        <v>0.21637537187161748</v>
      </c>
      <c r="N29" s="6">
        <f t="shared" si="0"/>
        <v>0</v>
      </c>
      <c r="O29" s="3"/>
      <c r="P29" s="3">
        <v>-4.8632316273651388E-2</v>
      </c>
      <c r="Q29" s="3">
        <v>0.22433944314191923</v>
      </c>
      <c r="R29" s="6">
        <f t="shared" si="1"/>
        <v>0</v>
      </c>
      <c r="S29" s="3"/>
      <c r="T29" s="3"/>
      <c r="U29" s="3"/>
    </row>
    <row r="30" spans="2:21">
      <c r="B30" t="s">
        <v>88</v>
      </c>
      <c r="C30" s="3">
        <v>7.784602849988842E-2</v>
      </c>
      <c r="D30" s="3">
        <v>2.5503239204915928E-6</v>
      </c>
      <c r="E30" s="3"/>
      <c r="F30" s="3">
        <v>-9.8955699767329097E-3</v>
      </c>
      <c r="G30" s="3">
        <v>0.79111365071136075</v>
      </c>
      <c r="H30" s="3"/>
      <c r="I30" s="3">
        <v>1.3608789641748609E-2</v>
      </c>
      <c r="J30" s="3">
        <v>0.66769761718881249</v>
      </c>
      <c r="K30" s="3"/>
      <c r="L30" s="3">
        <v>8.774159847662133E-2</v>
      </c>
      <c r="M30" s="3">
        <v>3.1771466228033285E-2</v>
      </c>
      <c r="N30" s="6">
        <f t="shared" si="0"/>
        <v>1</v>
      </c>
      <c r="O30" s="3"/>
      <c r="P30" s="3">
        <v>6.4237238858139811E-2</v>
      </c>
      <c r="Q30" s="3">
        <v>7.2431106567242942E-2</v>
      </c>
      <c r="R30" s="6">
        <f t="shared" si="1"/>
        <v>0</v>
      </c>
      <c r="S30" s="3"/>
      <c r="T30" s="3"/>
      <c r="U30" s="3"/>
    </row>
    <row r="31" spans="2:21">
      <c r="B31" t="s">
        <v>31</v>
      </c>
      <c r="C31" s="3">
        <v>0.12981542825331305</v>
      </c>
      <c r="D31" s="3">
        <v>7.6788678049055648E-5</v>
      </c>
      <c r="E31" s="3"/>
      <c r="F31" s="3">
        <v>6.0791549857179827E-3</v>
      </c>
      <c r="G31" s="3">
        <v>0.92765648458931826</v>
      </c>
      <c r="H31" s="3"/>
      <c r="I31" s="3">
        <v>1.6017029427867535E-2</v>
      </c>
      <c r="J31" s="3">
        <v>0.80487307319647727</v>
      </c>
      <c r="K31" s="3"/>
      <c r="L31" s="3">
        <v>0.12373627326759506</v>
      </c>
      <c r="M31" s="3">
        <v>9.7054165225962219E-2</v>
      </c>
      <c r="N31" s="6">
        <f t="shared" si="0"/>
        <v>0</v>
      </c>
      <c r="O31" s="3"/>
      <c r="P31" s="3">
        <v>0.11379839882544551</v>
      </c>
      <c r="Q31" s="3">
        <v>0.11736995715853404</v>
      </c>
      <c r="R31" s="6">
        <f t="shared" si="1"/>
        <v>0</v>
      </c>
      <c r="S31" s="3"/>
      <c r="T31" s="3"/>
      <c r="U31" s="3"/>
    </row>
    <row r="32" spans="2:21">
      <c r="B32" t="s">
        <v>90</v>
      </c>
      <c r="C32" s="3">
        <v>-1.3046562339736445E-2</v>
      </c>
      <c r="D32" s="3">
        <v>0.58408161530066049</v>
      </c>
      <c r="E32" s="3"/>
      <c r="F32" s="3">
        <v>2.1986918624147311E-2</v>
      </c>
      <c r="G32" s="3">
        <v>0.58152139604207198</v>
      </c>
      <c r="H32" s="3"/>
      <c r="I32" s="3">
        <v>2.5212136497317406E-2</v>
      </c>
      <c r="J32" s="3">
        <v>0.49358778992508689</v>
      </c>
      <c r="K32" s="3"/>
      <c r="L32" s="3">
        <v>-3.5033480963883756E-2</v>
      </c>
      <c r="M32" s="3">
        <v>0.45089916431126564</v>
      </c>
      <c r="N32" s="6">
        <f t="shared" si="0"/>
        <v>0</v>
      </c>
      <c r="O32" s="3"/>
      <c r="P32" s="3">
        <v>-3.8258698837053851E-2</v>
      </c>
      <c r="Q32" s="3">
        <v>0.3831102648531195</v>
      </c>
      <c r="R32" s="6">
        <f t="shared" si="1"/>
        <v>0</v>
      </c>
      <c r="S32" s="3"/>
      <c r="T32" s="3"/>
      <c r="U32" s="3"/>
    </row>
    <row r="33" spans="2:21">
      <c r="B33" t="s">
        <v>35</v>
      </c>
      <c r="C33" s="3">
        <v>1.2917355214515619E-2</v>
      </c>
      <c r="D33" s="3">
        <v>0.72244122121593302</v>
      </c>
      <c r="E33" s="3"/>
      <c r="F33" s="3">
        <v>0.11135454184474508</v>
      </c>
      <c r="G33" s="3">
        <v>4.7671950079348546E-2</v>
      </c>
      <c r="H33" s="3"/>
      <c r="I33" s="3">
        <v>-5.4142067899277724E-2</v>
      </c>
      <c r="J33" s="3">
        <v>0.36677066870176134</v>
      </c>
      <c r="K33" s="3"/>
      <c r="L33" s="3">
        <v>-9.8437186630229462E-2</v>
      </c>
      <c r="M33" s="3">
        <v>0.14157715115239644</v>
      </c>
      <c r="N33" s="6">
        <f t="shared" si="0"/>
        <v>0</v>
      </c>
      <c r="O33" s="3"/>
      <c r="P33" s="3">
        <v>6.7059423113793343E-2</v>
      </c>
      <c r="Q33" s="3">
        <v>0.33910795588031672</v>
      </c>
      <c r="R33" s="6">
        <f t="shared" si="1"/>
        <v>0</v>
      </c>
      <c r="S33" s="3"/>
      <c r="T33" s="3"/>
      <c r="U33" s="3"/>
    </row>
    <row r="34" spans="2:21">
      <c r="B34" t="s">
        <v>33</v>
      </c>
      <c r="C34" s="3">
        <v>-0.120873337306524</v>
      </c>
      <c r="D34" s="3">
        <v>1.5608937635747111E-4</v>
      </c>
      <c r="E34" s="3"/>
      <c r="F34" s="3">
        <v>-7.2307853235278718E-2</v>
      </c>
      <c r="G34" s="3">
        <v>0.20258974569616806</v>
      </c>
      <c r="H34" s="3"/>
      <c r="I34" s="3">
        <v>-9.5005461318899281E-2</v>
      </c>
      <c r="J34" s="3">
        <v>0.11014432087617188</v>
      </c>
      <c r="K34" s="3"/>
      <c r="L34" s="3">
        <v>-4.856548407124528E-2</v>
      </c>
      <c r="M34" s="3">
        <v>0.45587935186370454</v>
      </c>
      <c r="N34" s="6">
        <f t="shared" si="0"/>
        <v>0</v>
      </c>
      <c r="O34" s="3"/>
      <c r="P34" s="3">
        <v>-2.5867875987624717E-2</v>
      </c>
      <c r="Q34" s="3">
        <v>0.70162221643650158</v>
      </c>
      <c r="R34" s="6">
        <f t="shared" si="1"/>
        <v>0</v>
      </c>
      <c r="S34" s="3"/>
      <c r="T34" s="3"/>
      <c r="U34" s="3"/>
    </row>
    <row r="35" spans="2:21">
      <c r="B35" t="s">
        <v>92</v>
      </c>
      <c r="C35" s="3">
        <v>-1.9994354153501065E-2</v>
      </c>
      <c r="D35" s="3">
        <v>0.20919697155910599</v>
      </c>
      <c r="E35" s="3"/>
      <c r="F35" s="3">
        <v>-0.13195096701855508</v>
      </c>
      <c r="G35" s="3">
        <v>1.2188522786629186E-3</v>
      </c>
      <c r="H35" s="3"/>
      <c r="I35" s="3">
        <v>3.4217866677902165E-2</v>
      </c>
      <c r="J35" s="3">
        <v>0.35657561968499651</v>
      </c>
      <c r="K35" s="3"/>
      <c r="L35" s="3">
        <v>0.11195661286505398</v>
      </c>
      <c r="M35" s="3">
        <v>1.0572657571145117E-2</v>
      </c>
      <c r="N35" s="6">
        <f t="shared" si="0"/>
        <v>1</v>
      </c>
      <c r="O35" s="3"/>
      <c r="P35" s="3">
        <v>-5.4212220831403257E-2</v>
      </c>
      <c r="Q35" s="3">
        <v>0.17949482554442264</v>
      </c>
      <c r="R35" s="6">
        <f t="shared" si="1"/>
        <v>0</v>
      </c>
      <c r="S35" s="3"/>
      <c r="T35" s="3"/>
      <c r="U35" s="3"/>
    </row>
    <row r="36" spans="2:21">
      <c r="B36" t="s">
        <v>91</v>
      </c>
      <c r="C36" s="3">
        <v>-6.3831143150343383E-2</v>
      </c>
      <c r="D36" s="3">
        <v>2.7223608611182115E-5</v>
      </c>
      <c r="E36" s="3"/>
      <c r="F36" s="3">
        <v>-5.298911305524473E-2</v>
      </c>
      <c r="G36" s="3">
        <v>0.14010954327720548</v>
      </c>
      <c r="H36" s="3"/>
      <c r="I36" s="3">
        <v>-0.12458990033956766</v>
      </c>
      <c r="J36" s="3">
        <v>8.7396845316334293E-10</v>
      </c>
      <c r="K36" s="3"/>
      <c r="L36" s="3">
        <v>-1.0842030095098654E-2</v>
      </c>
      <c r="M36" s="3">
        <v>0.78103919126350663</v>
      </c>
      <c r="N36" s="6">
        <f t="shared" si="0"/>
        <v>0</v>
      </c>
      <c r="O36" s="3"/>
      <c r="P36" s="3">
        <v>6.0758757189224272E-2</v>
      </c>
      <c r="Q36" s="3">
        <v>1.6692491341562254E-2</v>
      </c>
      <c r="R36" s="6">
        <f t="shared" si="1"/>
        <v>1</v>
      </c>
      <c r="S36" s="3"/>
      <c r="T36" s="3"/>
      <c r="U36" s="3"/>
    </row>
    <row r="37" spans="2:21">
      <c r="B37" t="s">
        <v>34</v>
      </c>
      <c r="C37" s="3">
        <v>-5.7610172205248528E-2</v>
      </c>
      <c r="D37" s="3">
        <v>7.8538673372263501E-2</v>
      </c>
      <c r="E37" s="3"/>
      <c r="F37" s="3">
        <v>-0.14240134737182486</v>
      </c>
      <c r="G37" s="3">
        <v>2.3578123482623559E-2</v>
      </c>
      <c r="H37" s="3"/>
      <c r="I37" s="3">
        <v>-7.2943632667605951E-2</v>
      </c>
      <c r="J37" s="3">
        <v>0.21598611382064914</v>
      </c>
      <c r="K37" s="3"/>
      <c r="L37" s="3">
        <v>8.4791175166576332E-2</v>
      </c>
      <c r="M37" s="3">
        <v>0.23181740758093672</v>
      </c>
      <c r="N37" s="6">
        <f t="shared" si="0"/>
        <v>0</v>
      </c>
      <c r="O37" s="3"/>
      <c r="P37" s="3">
        <v>1.5333460462357423E-2</v>
      </c>
      <c r="Q37" s="3">
        <v>0.82013947883698224</v>
      </c>
      <c r="R37" s="6">
        <f t="shared" si="1"/>
        <v>0</v>
      </c>
      <c r="S37" s="3"/>
      <c r="T37" s="3"/>
      <c r="U37" s="3"/>
    </row>
    <row r="38" spans="2:21">
      <c r="B38" t="s">
        <v>124</v>
      </c>
      <c r="C38" s="3">
        <v>1.4786880190529872E-2</v>
      </c>
      <c r="D38" s="3">
        <v>0.61846833053348327</v>
      </c>
      <c r="E38" s="3"/>
      <c r="F38" s="3">
        <v>-3.0729590877856816E-2</v>
      </c>
      <c r="G38" s="3">
        <v>0.41185939768915469</v>
      </c>
      <c r="H38" s="3"/>
      <c r="I38" s="3">
        <v>-6.5161183244478726E-3</v>
      </c>
      <c r="J38" s="3">
        <v>0.86614975187700849</v>
      </c>
      <c r="K38" s="3"/>
      <c r="L38" s="3">
        <v>4.5516471068386688E-2</v>
      </c>
      <c r="M38" s="3">
        <v>0.34087279675224602</v>
      </c>
      <c r="N38" s="6">
        <f t="shared" si="0"/>
        <v>0</v>
      </c>
      <c r="O38" s="3"/>
      <c r="P38" s="3">
        <v>2.1302998514977745E-2</v>
      </c>
      <c r="Q38" s="3">
        <v>0.66209384264940252</v>
      </c>
      <c r="R38" s="6">
        <f t="shared" si="1"/>
        <v>0</v>
      </c>
      <c r="S38" s="3"/>
      <c r="T38" s="3"/>
      <c r="U38" s="3"/>
    </row>
    <row r="39" spans="2:21">
      <c r="B39" t="s">
        <v>135</v>
      </c>
      <c r="C39" s="3">
        <v>6.7336863573018824E-2</v>
      </c>
      <c r="D39" s="3">
        <v>0.10382666100438431</v>
      </c>
      <c r="E39" s="3"/>
      <c r="F39" s="3">
        <v>-9.2619346844382278E-2</v>
      </c>
      <c r="G39" s="3">
        <v>0.12729287107665854</v>
      </c>
      <c r="H39" s="3"/>
      <c r="I39" s="3">
        <v>0.14053730853572416</v>
      </c>
      <c r="J39" s="3">
        <v>4.8943795129240408E-2</v>
      </c>
      <c r="K39" s="3"/>
      <c r="L39" s="3">
        <v>0.1599562104174011</v>
      </c>
      <c r="M39" s="3">
        <v>2.9546841990143902E-2</v>
      </c>
      <c r="N39" s="6">
        <f t="shared" si="0"/>
        <v>1</v>
      </c>
      <c r="O39" s="3"/>
      <c r="P39" s="3">
        <v>-7.3200444962705336E-2</v>
      </c>
      <c r="Q39" s="3">
        <v>0.37498178653490366</v>
      </c>
      <c r="R39" s="6">
        <f t="shared" si="1"/>
        <v>0</v>
      </c>
      <c r="S39" s="3"/>
      <c r="T39" s="3"/>
      <c r="U39" s="3"/>
    </row>
    <row r="40" spans="2:21">
      <c r="B40" t="s">
        <v>133</v>
      </c>
      <c r="C40" s="3">
        <v>0.15670435921970222</v>
      </c>
      <c r="D40" s="3">
        <v>1.8512281380278495E-5</v>
      </c>
      <c r="E40" s="3"/>
      <c r="F40" s="3">
        <v>1.9161689243264335E-2</v>
      </c>
      <c r="G40" s="3">
        <v>0.75003465926911028</v>
      </c>
      <c r="H40" s="3"/>
      <c r="I40" s="3">
        <v>1.1187771416363401E-2</v>
      </c>
      <c r="J40" s="3">
        <v>0.8702389908699768</v>
      </c>
      <c r="K40" s="3"/>
      <c r="L40" s="3">
        <v>0.13754266997643788</v>
      </c>
      <c r="M40" s="3">
        <v>5.074262413616637E-2</v>
      </c>
      <c r="N40" s="6">
        <f t="shared" si="0"/>
        <v>0</v>
      </c>
      <c r="O40" s="3"/>
      <c r="P40" s="3">
        <v>0.14551658780333881</v>
      </c>
      <c r="Q40" s="3">
        <v>6.0934150470791426E-2</v>
      </c>
      <c r="R40" s="6">
        <f t="shared" si="1"/>
        <v>0</v>
      </c>
      <c r="S40" s="3"/>
      <c r="T40" s="3"/>
      <c r="U40" s="3"/>
    </row>
    <row r="41" spans="2:21">
      <c r="B41" t="s">
        <v>126</v>
      </c>
      <c r="C41" s="3">
        <v>1.5610363123465865E-2</v>
      </c>
      <c r="D41" s="3">
        <v>0.41877404451944988</v>
      </c>
      <c r="E41" s="3"/>
      <c r="F41" s="3">
        <v>-4.2415073503868639E-2</v>
      </c>
      <c r="G41" s="3">
        <v>0.29113708094511437</v>
      </c>
      <c r="H41" s="3"/>
      <c r="I41" s="3">
        <v>3.208021765923269E-2</v>
      </c>
      <c r="J41" s="3">
        <v>0.39972966318995495</v>
      </c>
      <c r="K41" s="3"/>
      <c r="L41" s="3">
        <v>5.8025436627334503E-2</v>
      </c>
      <c r="M41" s="3">
        <v>0.19302873064031711</v>
      </c>
      <c r="N41" s="6">
        <f t="shared" si="0"/>
        <v>0</v>
      </c>
      <c r="O41" s="3"/>
      <c r="P41" s="3">
        <v>-1.6469854535766826E-2</v>
      </c>
      <c r="Q41" s="3">
        <v>0.69976625460384523</v>
      </c>
      <c r="R41" s="6">
        <f t="shared" si="1"/>
        <v>0</v>
      </c>
      <c r="S41" s="3"/>
      <c r="T41" s="3"/>
      <c r="U41" s="3"/>
    </row>
    <row r="42" spans="2:21">
      <c r="B42" t="s">
        <v>125</v>
      </c>
      <c r="C42" s="3">
        <v>-2.0140551474044921E-2</v>
      </c>
      <c r="D42" s="3">
        <v>0.38387170882104527</v>
      </c>
      <c r="E42" s="3"/>
      <c r="F42" s="3">
        <v>4.5486807921384764E-2</v>
      </c>
      <c r="G42" s="3">
        <v>0.23562081331339768</v>
      </c>
      <c r="H42" s="3"/>
      <c r="I42" s="3">
        <v>-6.5392811901212322E-2</v>
      </c>
      <c r="J42" s="3">
        <v>4.3681352128647877E-2</v>
      </c>
      <c r="K42" s="3"/>
      <c r="L42" s="3">
        <v>-6.5627359395429685E-2</v>
      </c>
      <c r="M42" s="3">
        <v>0.14283691191116299</v>
      </c>
      <c r="N42" s="6">
        <f t="shared" si="0"/>
        <v>0</v>
      </c>
      <c r="O42" s="3"/>
      <c r="P42" s="3">
        <v>4.5252260427167401E-2</v>
      </c>
      <c r="Q42" s="3">
        <v>0.25582503908890208</v>
      </c>
      <c r="R42" s="6">
        <f t="shared" si="1"/>
        <v>0</v>
      </c>
      <c r="S42" s="3"/>
      <c r="T42" s="3"/>
      <c r="U42" s="3"/>
    </row>
    <row r="43" spans="2:21">
      <c r="B43" t="s">
        <v>134</v>
      </c>
      <c r="C43" s="3">
        <v>-4.0004798507696226E-3</v>
      </c>
      <c r="D43" s="3">
        <v>0.92228753341026648</v>
      </c>
      <c r="E43" s="3"/>
      <c r="F43" s="3">
        <v>7.0751426488218028E-2</v>
      </c>
      <c r="G43" s="3">
        <v>0.29126057055759991</v>
      </c>
      <c r="H43" s="3"/>
      <c r="I43" s="3">
        <v>8.0127406301204573E-2</v>
      </c>
      <c r="J43" s="3">
        <v>0.22408962855787395</v>
      </c>
      <c r="K43" s="3"/>
      <c r="L43" s="3">
        <v>-7.475190633898765E-2</v>
      </c>
      <c r="M43" s="3">
        <v>0.34150883053646797</v>
      </c>
      <c r="N43" s="6">
        <f t="shared" si="0"/>
        <v>0</v>
      </c>
      <c r="O43" s="3"/>
      <c r="P43" s="3">
        <v>-8.4127886151974196E-2</v>
      </c>
      <c r="Q43" s="3">
        <v>0.27846802712342944</v>
      </c>
      <c r="R43" s="6">
        <f t="shared" si="1"/>
        <v>0</v>
      </c>
      <c r="S43" s="3"/>
      <c r="T43" s="3"/>
      <c r="U43" s="3"/>
    </row>
    <row r="44" spans="2:21">
      <c r="B44" t="s">
        <v>84</v>
      </c>
      <c r="C44" s="3">
        <v>2.3866084908932161E-2</v>
      </c>
      <c r="D44" s="3">
        <v>0.27141954531486112</v>
      </c>
      <c r="E44" s="3"/>
      <c r="F44" s="3">
        <v>0.1035415773979616</v>
      </c>
      <c r="G44" s="3">
        <v>6.6403982801539474E-3</v>
      </c>
      <c r="H44" s="3"/>
      <c r="I44" s="3">
        <v>-2.04773077261306E-2</v>
      </c>
      <c r="J44" s="3">
        <v>0.5421690398201271</v>
      </c>
      <c r="K44" s="3"/>
      <c r="L44" s="3">
        <v>-7.9675492489029442E-2</v>
      </c>
      <c r="M44" s="3">
        <v>6.9447851806149652E-2</v>
      </c>
      <c r="N44" s="6">
        <f t="shared" si="0"/>
        <v>0</v>
      </c>
      <c r="O44" s="3"/>
      <c r="P44" s="3">
        <v>4.4343392635062706E-2</v>
      </c>
      <c r="Q44" s="3">
        <v>0.2675382050025763</v>
      </c>
      <c r="R44" s="6">
        <f t="shared" si="1"/>
        <v>0</v>
      </c>
      <c r="S44" s="3"/>
      <c r="T44" s="3"/>
      <c r="U44" s="3"/>
    </row>
    <row r="45" spans="2:21">
      <c r="B45" t="s">
        <v>29</v>
      </c>
      <c r="C45" s="3">
        <v>-4.839652587193144E-2</v>
      </c>
      <c r="D45" s="3">
        <v>0.21837438203447168</v>
      </c>
      <c r="E45" s="3"/>
      <c r="F45" s="3">
        <v>-0.11591824564028091</v>
      </c>
      <c r="G45" s="3">
        <v>3.7466905963649877E-2</v>
      </c>
      <c r="H45" s="3"/>
      <c r="I45" s="3">
        <v>-4.6737370347642249E-2</v>
      </c>
      <c r="J45" s="3">
        <v>0.49881160356406751</v>
      </c>
      <c r="K45" s="3"/>
      <c r="L45" s="3">
        <v>6.7521719768349475E-2</v>
      </c>
      <c r="M45" s="3">
        <v>0.32207854280189752</v>
      </c>
      <c r="N45" s="6">
        <f t="shared" si="0"/>
        <v>0</v>
      </c>
      <c r="O45" s="3"/>
      <c r="P45" s="3">
        <v>-1.6591555242891909E-3</v>
      </c>
      <c r="Q45" s="3">
        <v>0.9833504162666602</v>
      </c>
      <c r="R45" s="6">
        <f t="shared" si="1"/>
        <v>0</v>
      </c>
      <c r="S45" s="3"/>
      <c r="T45" s="3"/>
      <c r="U45" s="3"/>
    </row>
    <row r="46" spans="2:21">
      <c r="B46" t="s">
        <v>27</v>
      </c>
      <c r="C46" s="3">
        <v>0.10809190681218062</v>
      </c>
      <c r="D46" s="3">
        <v>2.0478455300554366E-3</v>
      </c>
      <c r="E46" s="3"/>
      <c r="F46" s="3">
        <v>-0.1587456198382422</v>
      </c>
      <c r="G46" s="3">
        <v>4.1257746261371686E-3</v>
      </c>
      <c r="H46" s="3"/>
      <c r="I46" s="3">
        <v>5.2979667040080947E-2</v>
      </c>
      <c r="J46" s="3">
        <v>0.4355593506459623</v>
      </c>
      <c r="K46" s="3"/>
      <c r="L46" s="3">
        <v>0.26683752665042282</v>
      </c>
      <c r="M46" s="3">
        <v>4.6402895088171192E-5</v>
      </c>
      <c r="N46" s="6">
        <f t="shared" si="0"/>
        <v>1</v>
      </c>
      <c r="O46" s="3"/>
      <c r="P46" s="3">
        <v>5.5112239772099669E-2</v>
      </c>
      <c r="Q46" s="3">
        <v>0.47102703477713481</v>
      </c>
      <c r="R46" s="6">
        <f t="shared" si="1"/>
        <v>0</v>
      </c>
      <c r="S46" s="3"/>
      <c r="T46" s="3"/>
      <c r="U46" s="3"/>
    </row>
    <row r="47" spans="2:21">
      <c r="B47" t="s">
        <v>86</v>
      </c>
      <c r="C47" s="3">
        <v>-9.24701165877162E-3</v>
      </c>
      <c r="D47" s="3">
        <v>0.61046396439324035</v>
      </c>
      <c r="E47" s="3"/>
      <c r="F47" s="3">
        <v>0.14544150141583695</v>
      </c>
      <c r="G47" s="3">
        <v>2.9910780707997908E-4</v>
      </c>
      <c r="H47" s="3"/>
      <c r="I47" s="3">
        <v>3.7566085501825219E-2</v>
      </c>
      <c r="J47" s="3">
        <v>0.34806189939109045</v>
      </c>
      <c r="K47" s="3"/>
      <c r="L47" s="3">
        <v>-0.15468851307460857</v>
      </c>
      <c r="M47" s="3">
        <v>4.5575059211921953E-4</v>
      </c>
      <c r="N47" s="6">
        <f t="shared" si="0"/>
        <v>1</v>
      </c>
      <c r="O47" s="3"/>
      <c r="P47" s="3">
        <v>-4.6813097160596839E-2</v>
      </c>
      <c r="Q47" s="3">
        <v>0.2868884341195943</v>
      </c>
      <c r="R47" s="6">
        <f t="shared" si="1"/>
        <v>0</v>
      </c>
      <c r="S47" s="3"/>
      <c r="T47" s="3"/>
      <c r="U47" s="3"/>
    </row>
    <row r="48" spans="2:21">
      <c r="B48" t="s">
        <v>85</v>
      </c>
      <c r="C48" s="3">
        <v>4.9975434059971513E-2</v>
      </c>
      <c r="D48" s="3">
        <v>1.1693667293253274E-2</v>
      </c>
      <c r="E48" s="3"/>
      <c r="F48" s="3">
        <v>2.2382306767178395E-2</v>
      </c>
      <c r="G48" s="3">
        <v>0.5456518513438855</v>
      </c>
      <c r="H48" s="3"/>
      <c r="I48" s="3">
        <v>3.1521514155335439E-3</v>
      </c>
      <c r="J48" s="3">
        <v>0.92642232786372447</v>
      </c>
      <c r="K48" s="3"/>
      <c r="L48" s="3">
        <v>2.7593127292793118E-2</v>
      </c>
      <c r="M48" s="3">
        <v>0.51128919425247021</v>
      </c>
      <c r="N48" s="6">
        <f t="shared" si="0"/>
        <v>0</v>
      </c>
      <c r="O48" s="3"/>
      <c r="P48" s="3">
        <v>4.6823282644437914E-2</v>
      </c>
      <c r="Q48" s="3">
        <v>0.23552321191551151</v>
      </c>
      <c r="R48" s="6">
        <f t="shared" si="1"/>
        <v>0</v>
      </c>
      <c r="S48" s="3"/>
      <c r="T48" s="3"/>
      <c r="U48" s="3"/>
    </row>
    <row r="49" spans="2:21">
      <c r="B49" t="s">
        <v>28</v>
      </c>
      <c r="C49" s="3">
        <v>-1.1588134038143072E-2</v>
      </c>
      <c r="D49" s="3">
        <v>0.75517063296148201</v>
      </c>
      <c r="E49" s="3"/>
      <c r="F49" s="3">
        <v>-7.3791602376527543E-2</v>
      </c>
      <c r="G49" s="3">
        <v>0.25010409952169099</v>
      </c>
      <c r="H49" s="3"/>
      <c r="I49" s="3">
        <v>-6.3965871472813129E-2</v>
      </c>
      <c r="J49" s="3">
        <v>0.33109733270360087</v>
      </c>
      <c r="K49" s="3"/>
      <c r="L49" s="3">
        <v>6.2203468338384471E-2</v>
      </c>
      <c r="M49" s="3">
        <v>0.40150888925234995</v>
      </c>
      <c r="N49" s="6">
        <f t="shared" si="0"/>
        <v>0</v>
      </c>
      <c r="O49" s="3"/>
      <c r="P49" s="3">
        <v>5.2377737434670057E-2</v>
      </c>
      <c r="Q49" s="3">
        <v>0.4883129968983666</v>
      </c>
      <c r="R49" s="6">
        <f t="shared" si="1"/>
        <v>0</v>
      </c>
      <c r="S49" s="3"/>
      <c r="T49" s="3"/>
      <c r="U49" s="3"/>
    </row>
    <row r="50" spans="2:21">
      <c r="B50" t="s">
        <v>57</v>
      </c>
      <c r="C50" s="3">
        <v>-3.4088767418176402E-2</v>
      </c>
      <c r="D50" s="3">
        <v>9.9533471588057587E-2</v>
      </c>
      <c r="E50" s="3"/>
      <c r="F50" s="3">
        <v>-7.9137599323586549E-2</v>
      </c>
      <c r="G50" s="3">
        <v>9.6621169129051943E-4</v>
      </c>
      <c r="H50" s="3"/>
      <c r="I50" s="3">
        <v>-7.7293310429528417E-2</v>
      </c>
      <c r="J50" s="3">
        <v>2.309137151303986E-4</v>
      </c>
      <c r="K50" s="3"/>
      <c r="L50" s="3">
        <v>4.5048831905410147E-2</v>
      </c>
      <c r="M50" s="3">
        <v>0.15497185733810137</v>
      </c>
      <c r="N50" s="6">
        <f t="shared" si="0"/>
        <v>0</v>
      </c>
      <c r="O50" s="3"/>
      <c r="P50" s="3">
        <v>4.3204543011352015E-2</v>
      </c>
      <c r="Q50" s="3">
        <v>0.14272261001982711</v>
      </c>
      <c r="R50" s="6">
        <f t="shared" si="1"/>
        <v>0</v>
      </c>
      <c r="S50" s="3"/>
      <c r="T50" s="3"/>
      <c r="U50" s="3"/>
    </row>
    <row r="51" spans="2:21">
      <c r="B51" t="s">
        <v>2</v>
      </c>
      <c r="C51" s="3">
        <v>2.787925923361162E-2</v>
      </c>
      <c r="D51" s="3">
        <v>0.39998401980433806</v>
      </c>
      <c r="E51" s="3"/>
      <c r="F51" s="3">
        <v>3.7728155703901173E-2</v>
      </c>
      <c r="G51" s="3">
        <v>0.47221597326219911</v>
      </c>
      <c r="H51" s="3"/>
      <c r="I51" s="3">
        <v>-7.2795483310660714E-2</v>
      </c>
      <c r="J51" s="3">
        <v>0.20980454400965032</v>
      </c>
      <c r="K51" s="3"/>
      <c r="L51" s="3">
        <v>-9.8488964702895532E-3</v>
      </c>
      <c r="M51" s="3">
        <v>0.8739080016286902</v>
      </c>
      <c r="N51" s="6">
        <f t="shared" si="0"/>
        <v>0</v>
      </c>
      <c r="O51" s="3"/>
      <c r="P51" s="3">
        <v>0.10067474254427233</v>
      </c>
      <c r="Q51" s="3">
        <v>0.13197001597113389</v>
      </c>
      <c r="R51" s="6">
        <f t="shared" si="1"/>
        <v>0</v>
      </c>
      <c r="S51" s="3"/>
      <c r="T51" s="3"/>
      <c r="U51" s="3"/>
    </row>
    <row r="52" spans="2:21">
      <c r="B52" t="s">
        <v>0</v>
      </c>
      <c r="C52" s="3">
        <v>1.6838766150894913E-2</v>
      </c>
      <c r="D52" s="3">
        <v>0.56254962698580679</v>
      </c>
      <c r="E52" s="3"/>
      <c r="F52" s="3">
        <v>-3.5585083662385802E-2</v>
      </c>
      <c r="G52" s="3">
        <v>0.48285911954099636</v>
      </c>
      <c r="H52" s="3"/>
      <c r="I52" s="3">
        <v>-0.12290684760118883</v>
      </c>
      <c r="J52" s="3">
        <v>3.7978086174905057E-2</v>
      </c>
      <c r="K52" s="3"/>
      <c r="L52" s="3">
        <v>5.2423849813280715E-2</v>
      </c>
      <c r="M52" s="3">
        <v>0.36983555445668181</v>
      </c>
      <c r="N52" s="6">
        <f t="shared" si="0"/>
        <v>0</v>
      </c>
      <c r="O52" s="3"/>
      <c r="P52" s="3">
        <v>0.13974561375208375</v>
      </c>
      <c r="Q52" s="3">
        <v>3.4183490062653199E-2</v>
      </c>
      <c r="R52" s="6">
        <f t="shared" si="1"/>
        <v>1</v>
      </c>
      <c r="S52" s="3"/>
      <c r="T52" s="3"/>
      <c r="U52" s="3"/>
    </row>
    <row r="53" spans="2:21">
      <c r="B53" t="s">
        <v>59</v>
      </c>
      <c r="C53" s="3">
        <v>4.5203922056747614E-2</v>
      </c>
      <c r="D53" s="3">
        <v>3.8210961533060583E-3</v>
      </c>
      <c r="E53" s="3"/>
      <c r="F53" s="3">
        <v>0.10250176994367738</v>
      </c>
      <c r="G53" s="3">
        <v>1.0364585055189002E-2</v>
      </c>
      <c r="H53" s="3"/>
      <c r="I53" s="3">
        <v>0.10686456151346574</v>
      </c>
      <c r="J53" s="3">
        <v>4.6240356976003927E-3</v>
      </c>
      <c r="K53" s="3"/>
      <c r="L53" s="3">
        <v>-5.7297847886929765E-2</v>
      </c>
      <c r="M53" s="3">
        <v>0.18199761944859594</v>
      </c>
      <c r="N53" s="6">
        <f t="shared" si="0"/>
        <v>0</v>
      </c>
      <c r="O53" s="3"/>
      <c r="P53" s="3">
        <v>-6.1660639456718125E-2</v>
      </c>
      <c r="Q53" s="3">
        <v>0.13110348108167091</v>
      </c>
      <c r="R53" s="6">
        <f t="shared" si="1"/>
        <v>0</v>
      </c>
      <c r="S53" s="3"/>
      <c r="T53" s="3"/>
      <c r="U53" s="3"/>
    </row>
    <row r="54" spans="2:21">
      <c r="B54" t="s">
        <v>58</v>
      </c>
      <c r="C54" s="3">
        <v>3.551252901381996E-2</v>
      </c>
      <c r="D54" s="3">
        <v>6.8028682413215691E-2</v>
      </c>
      <c r="E54" s="3"/>
      <c r="F54" s="3">
        <v>-4.043641418373925E-2</v>
      </c>
      <c r="G54" s="3">
        <v>0.15121555060557523</v>
      </c>
      <c r="H54" s="3"/>
      <c r="I54" s="3">
        <v>-4.0180028848336213E-2</v>
      </c>
      <c r="J54" s="3">
        <v>0.11311138180949665</v>
      </c>
      <c r="K54" s="3"/>
      <c r="L54" s="3">
        <v>7.594894319755921E-2</v>
      </c>
      <c r="M54" s="3">
        <v>2.6552624428618277E-2</v>
      </c>
      <c r="N54" s="6">
        <f t="shared" si="0"/>
        <v>1</v>
      </c>
      <c r="O54" s="3"/>
      <c r="P54" s="3">
        <v>7.5692557862156173E-2</v>
      </c>
      <c r="Q54" s="3">
        <v>1.7891745864089481E-2</v>
      </c>
      <c r="R54" s="6">
        <f t="shared" si="1"/>
        <v>1</v>
      </c>
      <c r="S54" s="3"/>
      <c r="T54" s="3"/>
      <c r="U54" s="3"/>
    </row>
    <row r="55" spans="2:21">
      <c r="B55" t="s">
        <v>1</v>
      </c>
      <c r="C55" s="3">
        <v>-6.5488270291136907E-2</v>
      </c>
      <c r="D55" s="3">
        <v>4.1476943851614934E-2</v>
      </c>
      <c r="E55" s="3"/>
      <c r="F55" s="3">
        <v>5.7339361149545576E-2</v>
      </c>
      <c r="G55" s="3">
        <v>0.29353636233172398</v>
      </c>
      <c r="H55" s="3"/>
      <c r="I55" s="3">
        <v>-7.9407902979235528E-2</v>
      </c>
      <c r="J55" s="3">
        <v>0.17659625580411609</v>
      </c>
      <c r="K55" s="3"/>
      <c r="L55" s="3">
        <v>-0.12282763144068248</v>
      </c>
      <c r="M55" s="3">
        <v>5.2472471162672729E-2</v>
      </c>
      <c r="N55" s="6">
        <f t="shared" si="0"/>
        <v>0</v>
      </c>
      <c r="O55" s="3"/>
      <c r="P55" s="3">
        <v>1.3919632688098621E-2</v>
      </c>
      <c r="Q55" s="3">
        <v>0.83534732064687778</v>
      </c>
      <c r="R55" s="6">
        <f t="shared" si="1"/>
        <v>0</v>
      </c>
      <c r="S55" s="3"/>
      <c r="T55" s="3"/>
      <c r="U55" s="3"/>
    </row>
    <row r="56" spans="2:21">
      <c r="B56" t="s">
        <v>63</v>
      </c>
      <c r="C56" s="3">
        <v>2.6383868937858379E-2</v>
      </c>
      <c r="D56" s="3">
        <v>0.42535255711378062</v>
      </c>
      <c r="E56" s="3"/>
      <c r="F56" s="3">
        <v>-2.9084447795477253E-2</v>
      </c>
      <c r="G56" s="3">
        <v>0.49214586782740022</v>
      </c>
      <c r="H56" s="3"/>
      <c r="I56" s="3">
        <v>2.7145878752603048E-2</v>
      </c>
      <c r="J56" s="3">
        <v>0.4580695735683844</v>
      </c>
      <c r="K56" s="3"/>
      <c r="L56" s="3">
        <v>5.5468316733335632E-2</v>
      </c>
      <c r="M56" s="3">
        <v>0.30201624503401137</v>
      </c>
      <c r="N56" s="6">
        <f t="shared" si="0"/>
        <v>0</v>
      </c>
      <c r="O56" s="3"/>
      <c r="P56" s="3">
        <v>-7.6200981474472407E-4</v>
      </c>
      <c r="Q56" s="3">
        <v>0.98767616570734829</v>
      </c>
      <c r="R56" s="6">
        <f t="shared" si="1"/>
        <v>0</v>
      </c>
      <c r="S56" s="3"/>
      <c r="T56" s="3"/>
      <c r="U56" s="3"/>
    </row>
    <row r="57" spans="2:21">
      <c r="B57" t="s">
        <v>8</v>
      </c>
      <c r="C57" s="3">
        <v>0.10746818078223402</v>
      </c>
      <c r="D57" s="3">
        <v>2.1570871561600535E-2</v>
      </c>
      <c r="E57" s="3"/>
      <c r="F57" s="3">
        <v>9.4082126796810606E-3</v>
      </c>
      <c r="G57" s="3">
        <v>0.87520558322198339</v>
      </c>
      <c r="H57" s="3"/>
      <c r="I57" s="3">
        <v>-6.5612975676049567E-2</v>
      </c>
      <c r="J57" s="3">
        <v>0.36200342927209417</v>
      </c>
      <c r="K57" s="3"/>
      <c r="L57" s="3">
        <v>9.8059968102552963E-2</v>
      </c>
      <c r="M57" s="3">
        <v>0.19696243987010797</v>
      </c>
      <c r="N57" s="6">
        <f t="shared" si="0"/>
        <v>0</v>
      </c>
      <c r="O57" s="3"/>
      <c r="P57" s="3">
        <v>0.17308115645828359</v>
      </c>
      <c r="Q57" s="3">
        <v>4.3764273255499475E-2</v>
      </c>
      <c r="R57" s="6">
        <f t="shared" si="1"/>
        <v>1</v>
      </c>
      <c r="S57" s="3"/>
      <c r="T57" s="3"/>
      <c r="U57" s="3"/>
    </row>
    <row r="58" spans="2:21">
      <c r="B58" t="s">
        <v>6</v>
      </c>
      <c r="C58" s="3">
        <v>-1.700998045890989E-2</v>
      </c>
      <c r="D58" s="3">
        <v>0.67457674405454471</v>
      </c>
      <c r="E58" s="3"/>
      <c r="F58" s="3">
        <v>-6.7430993138102413E-2</v>
      </c>
      <c r="G58" s="3">
        <v>0.25514240458403137</v>
      </c>
      <c r="H58" s="3"/>
      <c r="I58" s="3">
        <v>-5.1423064604810831E-3</v>
      </c>
      <c r="J58" s="3">
        <v>0.94150833703828041</v>
      </c>
      <c r="K58" s="3"/>
      <c r="L58" s="3">
        <v>5.0421012679192523E-2</v>
      </c>
      <c r="M58" s="3">
        <v>0.48241480836305239</v>
      </c>
      <c r="N58" s="6">
        <f t="shared" si="0"/>
        <v>0</v>
      </c>
      <c r="O58" s="3"/>
      <c r="P58" s="3">
        <v>-1.1867673998428807E-2</v>
      </c>
      <c r="Q58" s="3">
        <v>0.88344370918958148</v>
      </c>
      <c r="R58" s="6">
        <f t="shared" si="1"/>
        <v>0</v>
      </c>
      <c r="S58" s="3"/>
      <c r="T58" s="3"/>
      <c r="U58" s="3"/>
    </row>
    <row r="59" spans="2:21">
      <c r="B59" t="s">
        <v>65</v>
      </c>
      <c r="C59" s="3">
        <v>1.4685363050209344E-2</v>
      </c>
      <c r="D59" s="3">
        <v>0.4827383202539417</v>
      </c>
      <c r="E59" s="3"/>
      <c r="F59" s="3">
        <v>8.580358938388466E-2</v>
      </c>
      <c r="G59" s="3">
        <v>3.0299622368699097E-2</v>
      </c>
      <c r="H59" s="3"/>
      <c r="I59" s="3">
        <v>-3.0922919355693745E-2</v>
      </c>
      <c r="J59" s="3">
        <v>0.42358192405699202</v>
      </c>
      <c r="K59" s="3"/>
      <c r="L59" s="3">
        <v>-7.1118226333675261E-2</v>
      </c>
      <c r="M59" s="3">
        <v>0.11238457325610973</v>
      </c>
      <c r="N59" s="6">
        <f t="shared" si="0"/>
        <v>0</v>
      </c>
      <c r="O59" s="3"/>
      <c r="P59" s="3">
        <v>4.5608282405903089E-2</v>
      </c>
      <c r="Q59" s="3">
        <v>0.29932116323703006</v>
      </c>
      <c r="R59" s="6">
        <f t="shared" si="1"/>
        <v>0</v>
      </c>
      <c r="S59" s="3"/>
      <c r="T59" s="3"/>
      <c r="U59" s="3"/>
    </row>
    <row r="60" spans="2:21">
      <c r="B60" t="s">
        <v>64</v>
      </c>
      <c r="C60" s="3">
        <v>4.8421298630072551E-2</v>
      </c>
      <c r="D60" s="3">
        <v>7.8692062940344476E-2</v>
      </c>
      <c r="E60" s="3"/>
      <c r="F60" s="3">
        <v>-7.1767155718444164E-2</v>
      </c>
      <c r="G60" s="3">
        <v>5.7266045083627315E-2</v>
      </c>
      <c r="H60" s="3"/>
      <c r="I60" s="3">
        <v>-1.3705046333792159E-2</v>
      </c>
      <c r="J60" s="3">
        <v>0.69174530620628394</v>
      </c>
      <c r="K60" s="3"/>
      <c r="L60" s="3">
        <v>0.12018845434851677</v>
      </c>
      <c r="M60" s="3">
        <v>1.0103218289907456E-2</v>
      </c>
      <c r="N60" s="6">
        <f t="shared" si="0"/>
        <v>1</v>
      </c>
      <c r="O60" s="3"/>
      <c r="P60" s="3">
        <v>6.212634496386471E-2</v>
      </c>
      <c r="Q60" s="3">
        <v>0.1598011735388436</v>
      </c>
      <c r="R60" s="6">
        <f t="shared" si="1"/>
        <v>0</v>
      </c>
      <c r="S60" s="3"/>
      <c r="T60" s="3"/>
      <c r="U60" s="3"/>
    </row>
    <row r="61" spans="2:21">
      <c r="B61" t="s">
        <v>7</v>
      </c>
      <c r="C61" s="3">
        <v>4.624624501876029E-2</v>
      </c>
      <c r="D61" s="3">
        <v>0.29619276925325311</v>
      </c>
      <c r="E61" s="3"/>
      <c r="F61" s="3">
        <v>-1.6348963723103016E-2</v>
      </c>
      <c r="G61" s="3">
        <v>0.80560505394562765</v>
      </c>
      <c r="H61" s="3"/>
      <c r="I61" s="3">
        <v>-3.5815563439130893E-2</v>
      </c>
      <c r="J61" s="3">
        <v>0.6001734725156167</v>
      </c>
      <c r="K61" s="3"/>
      <c r="L61" s="3">
        <v>6.2595208741863306E-2</v>
      </c>
      <c r="M61" s="3">
        <v>0.43298788648419162</v>
      </c>
      <c r="N61" s="6">
        <f t="shared" si="0"/>
        <v>0</v>
      </c>
      <c r="O61" s="3"/>
      <c r="P61" s="3">
        <v>8.2061808457891183E-2</v>
      </c>
      <c r="Q61" s="3">
        <v>0.31350053836467007</v>
      </c>
      <c r="R61" s="6">
        <f t="shared" si="1"/>
        <v>0</v>
      </c>
      <c r="S61" s="3"/>
      <c r="T61" s="3"/>
      <c r="U61" s="3"/>
    </row>
    <row r="62" spans="2:21">
      <c r="B62" t="s">
        <v>127</v>
      </c>
      <c r="C62" s="3">
        <v>4.3774861903066786E-2</v>
      </c>
      <c r="D62" s="3">
        <v>7.3396367281871377E-2</v>
      </c>
      <c r="E62" s="3"/>
      <c r="F62" s="3">
        <v>-6.6792153210957772E-2</v>
      </c>
      <c r="G62" s="3">
        <v>9.814280795402297E-2</v>
      </c>
      <c r="H62" s="3"/>
      <c r="I62" s="3">
        <v>5.9236774972121098E-2</v>
      </c>
      <c r="J62" s="3">
        <v>1.1079561114951009E-2</v>
      </c>
      <c r="K62" s="3"/>
      <c r="L62" s="3">
        <v>0.11056701511402456</v>
      </c>
      <c r="M62" s="3">
        <v>1.9176855198821618E-2</v>
      </c>
      <c r="N62" s="6">
        <f t="shared" si="0"/>
        <v>1</v>
      </c>
      <c r="O62" s="3"/>
      <c r="P62" s="3">
        <v>-1.5461913069054312E-2</v>
      </c>
      <c r="Q62" s="3">
        <v>0.64722994646206944</v>
      </c>
      <c r="R62" s="6">
        <f t="shared" si="1"/>
        <v>0</v>
      </c>
      <c r="S62" s="3"/>
      <c r="T62" s="3"/>
      <c r="U62" s="3"/>
    </row>
    <row r="63" spans="2:21">
      <c r="B63" t="s">
        <v>138</v>
      </c>
      <c r="C63" s="3">
        <v>-2.3245198379119869E-2</v>
      </c>
      <c r="D63" s="3">
        <v>0.5581527118131242</v>
      </c>
      <c r="E63" s="3"/>
      <c r="F63" s="3">
        <v>5.6951202591761452E-2</v>
      </c>
      <c r="G63" s="3">
        <v>0.28974804195442583</v>
      </c>
      <c r="H63" s="3"/>
      <c r="I63" s="3">
        <v>4.6939326753098309E-2</v>
      </c>
      <c r="J63" s="3">
        <v>0.45300972208995316</v>
      </c>
      <c r="K63" s="3"/>
      <c r="L63" s="3">
        <v>-8.0196400970881321E-2</v>
      </c>
      <c r="M63" s="3">
        <v>0.23031264457134681</v>
      </c>
      <c r="N63" s="6">
        <f t="shared" si="0"/>
        <v>0</v>
      </c>
      <c r="O63" s="3"/>
      <c r="P63" s="3">
        <v>-7.0184525132218178E-2</v>
      </c>
      <c r="Q63" s="3">
        <v>0.34345445317068246</v>
      </c>
      <c r="R63" s="6">
        <f t="shared" si="1"/>
        <v>0</v>
      </c>
      <c r="S63" s="3"/>
      <c r="T63" s="3"/>
      <c r="U63" s="3"/>
    </row>
    <row r="64" spans="2:21">
      <c r="B64" t="s">
        <v>136</v>
      </c>
      <c r="C64" s="3">
        <v>5.868989637797617E-2</v>
      </c>
      <c r="D64" s="3">
        <v>8.7070525309139724E-2</v>
      </c>
      <c r="E64" s="3"/>
      <c r="F64" s="3">
        <v>4.1236214447426089E-2</v>
      </c>
      <c r="G64" s="3">
        <v>0.44391549694216748</v>
      </c>
      <c r="H64" s="3"/>
      <c r="I64" s="3">
        <v>5.8337069095891092E-2</v>
      </c>
      <c r="J64" s="3">
        <v>0.36731754596856803</v>
      </c>
      <c r="K64" s="3"/>
      <c r="L64" s="3">
        <v>1.745368193055008E-2</v>
      </c>
      <c r="M64" s="3">
        <v>0.78460001861325424</v>
      </c>
      <c r="N64" s="6">
        <f t="shared" si="0"/>
        <v>0</v>
      </c>
      <c r="O64" s="3"/>
      <c r="P64" s="3">
        <v>3.5282728208507752E-4</v>
      </c>
      <c r="Q64" s="3">
        <v>0.99615622528019077</v>
      </c>
      <c r="R64" s="6">
        <f t="shared" si="1"/>
        <v>0</v>
      </c>
      <c r="S64" s="3"/>
      <c r="T64" s="3"/>
      <c r="U64" s="3"/>
    </row>
    <row r="65" spans="2:21">
      <c r="B65" t="s">
        <v>129</v>
      </c>
      <c r="C65" s="3">
        <v>-8.3268685697935885E-3</v>
      </c>
      <c r="D65" s="3">
        <v>0.63159597874234752</v>
      </c>
      <c r="E65" s="3"/>
      <c r="F65" s="3">
        <v>-7.587208937774903E-2</v>
      </c>
      <c r="G65" s="3">
        <v>5.0894740929817939E-2</v>
      </c>
      <c r="H65" s="3"/>
      <c r="I65" s="3">
        <v>-3.1518547412475284E-2</v>
      </c>
      <c r="J65" s="3">
        <v>0.40826469808015853</v>
      </c>
      <c r="K65" s="3"/>
      <c r="L65" s="3">
        <v>6.7545220807955442E-2</v>
      </c>
      <c r="M65" s="3">
        <v>0.11254522976512216</v>
      </c>
      <c r="N65" s="6">
        <f t="shared" si="0"/>
        <v>0</v>
      </c>
      <c r="O65" s="3"/>
      <c r="P65" s="3">
        <v>2.3191678842681696E-2</v>
      </c>
      <c r="Q65" s="3">
        <v>0.57977705912596789</v>
      </c>
      <c r="R65" s="6">
        <f t="shared" si="1"/>
        <v>0</v>
      </c>
      <c r="S65" s="3"/>
      <c r="T65" s="3"/>
      <c r="U65" s="3"/>
    </row>
    <row r="66" spans="2:21">
      <c r="B66" t="s">
        <v>128</v>
      </c>
      <c r="C66" s="3">
        <v>-8.4936751521670351E-2</v>
      </c>
      <c r="D66" s="3">
        <v>3.7927562136075288E-4</v>
      </c>
      <c r="E66" s="3"/>
      <c r="F66" s="3">
        <v>-1.4511772488045027E-2</v>
      </c>
      <c r="G66" s="3">
        <v>0.69349265646309433</v>
      </c>
      <c r="H66" s="3"/>
      <c r="I66" s="3">
        <v>-0.10223747411494721</v>
      </c>
      <c r="J66" s="3">
        <v>1.7472221701748669E-3</v>
      </c>
      <c r="K66" s="3"/>
      <c r="L66" s="3">
        <v>-7.0424979033625323E-2</v>
      </c>
      <c r="M66" s="3">
        <v>0.10863778749558417</v>
      </c>
      <c r="N66" s="6">
        <f t="shared" si="0"/>
        <v>0</v>
      </c>
      <c r="O66" s="3"/>
      <c r="P66" s="3">
        <v>1.7300722593276863E-2</v>
      </c>
      <c r="Q66" s="3">
        <v>0.66903101394541054</v>
      </c>
      <c r="R66" s="6">
        <f t="shared" si="1"/>
        <v>0</v>
      </c>
      <c r="S66" s="3"/>
      <c r="T66" s="3"/>
      <c r="U66" s="3"/>
    </row>
    <row r="67" spans="2:21">
      <c r="B67" t="s">
        <v>137</v>
      </c>
      <c r="C67" s="3">
        <v>-0.1466710704950166</v>
      </c>
      <c r="D67" s="3">
        <v>1.1471252679062793E-4</v>
      </c>
      <c r="E67" s="3"/>
      <c r="F67" s="3">
        <v>-5.9543123927507602E-2</v>
      </c>
      <c r="G67" s="3">
        <v>0.3062300998286609</v>
      </c>
      <c r="H67" s="3"/>
      <c r="I67" s="3">
        <v>-6.7585902068484027E-2</v>
      </c>
      <c r="J67" s="3">
        <v>0.26126395771923838</v>
      </c>
      <c r="K67" s="3"/>
      <c r="L67" s="3">
        <v>-8.7127946567508996E-2</v>
      </c>
      <c r="M67" s="3">
        <v>0.21008477108197821</v>
      </c>
      <c r="N67" s="6">
        <f t="shared" si="0"/>
        <v>0</v>
      </c>
      <c r="O67" s="3"/>
      <c r="P67" s="3">
        <v>-7.9085168426532571E-2</v>
      </c>
      <c r="Q67" s="3">
        <v>0.26648450368418342</v>
      </c>
      <c r="R67" s="6">
        <f t="shared" si="1"/>
        <v>0</v>
      </c>
      <c r="S67" s="3"/>
      <c r="T67" s="3"/>
      <c r="U67" s="3"/>
    </row>
    <row r="68" spans="2:21">
      <c r="B68" t="s">
        <v>81</v>
      </c>
      <c r="C68" s="3">
        <v>7.9237256463771111E-4</v>
      </c>
      <c r="D68" s="3">
        <v>0.97713863147551261</v>
      </c>
      <c r="E68" s="3"/>
      <c r="F68" s="3">
        <v>2.1791749600273969E-2</v>
      </c>
      <c r="G68" s="3">
        <v>0.59782378601909336</v>
      </c>
      <c r="H68" s="3"/>
      <c r="I68" s="3">
        <v>6.2927107813886551E-3</v>
      </c>
      <c r="J68" s="3">
        <v>0.87758580108492046</v>
      </c>
      <c r="K68" s="3"/>
      <c r="L68" s="3">
        <v>-2.0999377035636257E-2</v>
      </c>
      <c r="M68" s="3">
        <v>0.67269945364205808</v>
      </c>
      <c r="N68" s="6">
        <f t="shared" si="0"/>
        <v>0</v>
      </c>
      <c r="O68" s="3"/>
      <c r="P68" s="3">
        <v>-5.500338216750944E-3</v>
      </c>
      <c r="Q68" s="3">
        <v>0.91122177864206111</v>
      </c>
      <c r="R68" s="6">
        <f t="shared" si="1"/>
        <v>0</v>
      </c>
      <c r="S68" s="3"/>
      <c r="T68" s="3"/>
      <c r="U68" s="3"/>
    </row>
    <row r="69" spans="2:21">
      <c r="B69" t="s">
        <v>26</v>
      </c>
      <c r="C69" s="3">
        <v>2.5754774504819555E-2</v>
      </c>
      <c r="D69" s="3">
        <v>0.52929500741504376</v>
      </c>
      <c r="E69" s="3"/>
      <c r="F69" s="3">
        <v>1.6567922984739802E-2</v>
      </c>
      <c r="G69" s="3">
        <v>0.77440175884582496</v>
      </c>
      <c r="H69" s="3"/>
      <c r="I69" s="3">
        <v>6.1461809560005076E-2</v>
      </c>
      <c r="J69" s="3">
        <v>0.35179691807271674</v>
      </c>
      <c r="K69" s="3"/>
      <c r="L69" s="3">
        <v>9.1868515200797529E-3</v>
      </c>
      <c r="M69" s="3">
        <v>0.89680690564444232</v>
      </c>
      <c r="N69" s="6">
        <f t="shared" si="0"/>
        <v>0</v>
      </c>
      <c r="O69" s="3"/>
      <c r="P69" s="3">
        <v>-3.5707035055185521E-2</v>
      </c>
      <c r="Q69" s="3">
        <v>0.6457306685531321</v>
      </c>
      <c r="R69" s="6">
        <f t="shared" si="1"/>
        <v>0</v>
      </c>
      <c r="S69" s="3"/>
      <c r="T69" s="3"/>
      <c r="U69" s="3"/>
    </row>
    <row r="70" spans="2:21">
      <c r="B70" t="s">
        <v>24</v>
      </c>
      <c r="C70" s="3">
        <v>7.2771160286522196E-4</v>
      </c>
      <c r="D70" s="3">
        <v>0.98314820196905361</v>
      </c>
      <c r="E70" s="3"/>
      <c r="F70" s="3">
        <v>0.11349921548972403</v>
      </c>
      <c r="G70" s="3">
        <v>4.588929359245264E-2</v>
      </c>
      <c r="H70" s="3"/>
      <c r="I70" s="3">
        <v>-7.4946835106921794E-2</v>
      </c>
      <c r="J70" s="3">
        <v>0.23406764429337357</v>
      </c>
      <c r="K70" s="3"/>
      <c r="L70" s="3">
        <v>-0.1127715038868588</v>
      </c>
      <c r="M70" s="3">
        <v>8.9806525632576628E-2</v>
      </c>
      <c r="N70" s="6">
        <f t="shared" si="0"/>
        <v>0</v>
      </c>
      <c r="O70" s="3"/>
      <c r="P70" s="3">
        <v>7.5674546709787016E-2</v>
      </c>
      <c r="Q70" s="3">
        <v>0.2918363314091903</v>
      </c>
      <c r="R70" s="6">
        <f t="shared" si="1"/>
        <v>0</v>
      </c>
      <c r="S70" s="3"/>
      <c r="T70" s="3"/>
      <c r="U70" s="3"/>
    </row>
    <row r="71" spans="2:21">
      <c r="B71" t="s">
        <v>83</v>
      </c>
      <c r="C71" s="3">
        <v>-4.121274715108042E-2</v>
      </c>
      <c r="D71" s="3">
        <v>2.4611659787534101E-2</v>
      </c>
      <c r="E71" s="3"/>
      <c r="F71" s="3">
        <v>-0.13216415887486571</v>
      </c>
      <c r="G71" s="3">
        <v>3.603575695549921E-4</v>
      </c>
      <c r="H71" s="3"/>
      <c r="I71" s="3">
        <v>-3.9999959870958945E-2</v>
      </c>
      <c r="J71" s="3">
        <v>0.23222644924710645</v>
      </c>
      <c r="K71" s="3"/>
      <c r="L71" s="3">
        <v>9.0951411723785291E-2</v>
      </c>
      <c r="M71" s="3">
        <v>2.7787606365262674E-2</v>
      </c>
      <c r="N71" s="6">
        <f t="shared" si="0"/>
        <v>1</v>
      </c>
      <c r="O71" s="3"/>
      <c r="P71" s="3">
        <v>-1.2127872801214745E-3</v>
      </c>
      <c r="Q71" s="3">
        <v>0.97465643477390906</v>
      </c>
      <c r="R71" s="6">
        <f t="shared" si="1"/>
        <v>0</v>
      </c>
      <c r="S71" s="3"/>
      <c r="T71" s="3"/>
      <c r="U71" s="3"/>
    </row>
    <row r="72" spans="2:21">
      <c r="B72" t="s">
        <v>82</v>
      </c>
      <c r="C72" s="3">
        <v>-8.6355233895796246E-2</v>
      </c>
      <c r="D72" s="3">
        <v>3.6166913093271802E-6</v>
      </c>
      <c r="E72" s="3"/>
      <c r="F72" s="3">
        <v>4.7055410585720492E-2</v>
      </c>
      <c r="G72" s="3">
        <v>0.20365698911470487</v>
      </c>
      <c r="H72" s="3"/>
      <c r="I72" s="3">
        <v>-6.1770266756088765E-2</v>
      </c>
      <c r="J72" s="3">
        <v>2.4578359893903334E-2</v>
      </c>
      <c r="K72" s="3"/>
      <c r="L72" s="3">
        <v>-0.13341064448151674</v>
      </c>
      <c r="M72" s="3">
        <v>1.286721755245912E-3</v>
      </c>
      <c r="N72" s="6">
        <f t="shared" si="0"/>
        <v>1</v>
      </c>
      <c r="O72" s="3"/>
      <c r="P72" s="3">
        <v>-2.4584967139707481E-2</v>
      </c>
      <c r="Q72" s="3">
        <v>0.45905995578894787</v>
      </c>
      <c r="R72" s="6">
        <f t="shared" si="1"/>
        <v>0</v>
      </c>
      <c r="S72" s="3"/>
      <c r="T72" s="3"/>
      <c r="U72" s="3"/>
    </row>
    <row r="73" spans="2:21">
      <c r="B73" t="s">
        <v>25</v>
      </c>
      <c r="C73" s="3">
        <v>-0.12620850099167685</v>
      </c>
      <c r="D73" s="3">
        <v>8.5447650315195744E-4</v>
      </c>
      <c r="E73" s="3"/>
      <c r="F73" s="3">
        <v>-6.582474322236731E-2</v>
      </c>
      <c r="G73" s="3">
        <v>0.3072441890406028</v>
      </c>
      <c r="H73" s="3"/>
      <c r="I73" s="3">
        <v>-4.5129917113372664E-2</v>
      </c>
      <c r="J73" s="3">
        <v>0.46976250375345674</v>
      </c>
      <c r="K73" s="3"/>
      <c r="L73" s="3">
        <v>-6.0383757769309543E-2</v>
      </c>
      <c r="M73" s="3">
        <v>0.41925468753939388</v>
      </c>
      <c r="N73" s="6">
        <f t="shared" ref="N73:N136" si="2">--(M73&lt;=0.05)</f>
        <v>0</v>
      </c>
      <c r="O73" s="3"/>
      <c r="P73" s="3">
        <v>-8.1078583878304189E-2</v>
      </c>
      <c r="Q73" s="3">
        <v>0.26677092331611618</v>
      </c>
      <c r="R73" s="6">
        <f t="shared" ref="R73:R136" si="3">--(Q73&lt;=0.05)</f>
        <v>0</v>
      </c>
      <c r="S73" s="3"/>
      <c r="T73" s="3"/>
      <c r="U73" s="3"/>
    </row>
    <row r="74" spans="2:21">
      <c r="B74" t="s">
        <v>96</v>
      </c>
      <c r="C74" s="3">
        <v>-4.7282066958004743E-2</v>
      </c>
      <c r="D74" s="3">
        <v>0.17796490528182174</v>
      </c>
      <c r="E74" s="3"/>
      <c r="F74" s="3">
        <v>-1.3945478737127592E-2</v>
      </c>
      <c r="G74" s="3">
        <v>0.55474363988660635</v>
      </c>
      <c r="H74" s="3"/>
      <c r="I74" s="3">
        <v>-1.0667640948276325E-2</v>
      </c>
      <c r="J74" s="3">
        <v>0.61462469881844495</v>
      </c>
      <c r="K74" s="3"/>
      <c r="L74" s="3">
        <v>-3.333658822087715E-2</v>
      </c>
      <c r="M74" s="3">
        <v>0.43066134458597216</v>
      </c>
      <c r="N74" s="6">
        <f t="shared" si="2"/>
        <v>0</v>
      </c>
      <c r="O74" s="3"/>
      <c r="P74" s="3">
        <v>-3.6614426009728418E-2</v>
      </c>
      <c r="Q74" s="3">
        <v>0.371833477560783</v>
      </c>
      <c r="R74" s="6">
        <f t="shared" si="3"/>
        <v>0</v>
      </c>
      <c r="S74" s="3"/>
      <c r="T74" s="3"/>
      <c r="U74" s="3"/>
    </row>
    <row r="75" spans="2:21">
      <c r="B75" t="s">
        <v>41</v>
      </c>
      <c r="C75" s="3">
        <v>8.2796764250638977E-2</v>
      </c>
      <c r="D75" s="3">
        <v>7.3358939505276943E-3</v>
      </c>
      <c r="E75" s="3"/>
      <c r="F75" s="3">
        <v>2.0099372824133765E-2</v>
      </c>
      <c r="G75" s="3">
        <v>0.41488031731513875</v>
      </c>
      <c r="H75" s="3"/>
      <c r="I75" s="3">
        <v>-1.6449874289016342E-2</v>
      </c>
      <c r="J75" s="3">
        <v>0.74204885035280532</v>
      </c>
      <c r="K75" s="3"/>
      <c r="L75" s="3">
        <v>6.2697391426505211E-2</v>
      </c>
      <c r="M75" s="3">
        <v>0.11257223999114152</v>
      </c>
      <c r="N75" s="6">
        <f t="shared" si="2"/>
        <v>0</v>
      </c>
      <c r="O75" s="3"/>
      <c r="P75" s="3">
        <v>9.9246638539655319E-2</v>
      </c>
      <c r="Q75" s="3">
        <v>9.1154436651221582E-2</v>
      </c>
      <c r="R75" s="6">
        <f t="shared" si="3"/>
        <v>0</v>
      </c>
      <c r="S75" s="3"/>
      <c r="T75" s="3"/>
      <c r="U75" s="3"/>
    </row>
    <row r="76" spans="2:21">
      <c r="B76" t="s">
        <v>39</v>
      </c>
      <c r="C76" s="3">
        <v>-1.5320342725496205E-2</v>
      </c>
      <c r="D76" s="3">
        <v>0.61190405815573135</v>
      </c>
      <c r="E76" s="3"/>
      <c r="F76" s="3">
        <v>-7.1677667326413119E-2</v>
      </c>
      <c r="G76" s="3">
        <v>8.8411758013444697E-3</v>
      </c>
      <c r="H76" s="3"/>
      <c r="I76" s="3">
        <v>3.3666357248031353E-2</v>
      </c>
      <c r="J76" s="3">
        <v>0.48437488236256732</v>
      </c>
      <c r="K76" s="3"/>
      <c r="L76" s="3">
        <v>5.6357324600916914E-2</v>
      </c>
      <c r="M76" s="3">
        <v>0.16676359580367395</v>
      </c>
      <c r="N76" s="6">
        <f t="shared" si="2"/>
        <v>0</v>
      </c>
      <c r="O76" s="3"/>
      <c r="P76" s="3">
        <v>-4.8986699973527559E-2</v>
      </c>
      <c r="Q76" s="3">
        <v>0.38869654704045753</v>
      </c>
      <c r="R76" s="6">
        <f t="shared" si="3"/>
        <v>0</v>
      </c>
      <c r="S76" s="3"/>
      <c r="T76" s="3"/>
      <c r="U76" s="3"/>
    </row>
    <row r="77" spans="2:21">
      <c r="B77" t="s">
        <v>98</v>
      </c>
      <c r="C77" s="3">
        <v>5.8454433296410979E-3</v>
      </c>
      <c r="D77" s="3">
        <v>0.71734181862398083</v>
      </c>
      <c r="E77" s="3"/>
      <c r="F77" s="3">
        <v>1.2355652360927172E-2</v>
      </c>
      <c r="G77" s="3">
        <v>0.40653880031302481</v>
      </c>
      <c r="H77" s="3"/>
      <c r="I77" s="3">
        <v>6.2904310139646258E-2</v>
      </c>
      <c r="J77" s="3">
        <v>3.33407276266251E-3</v>
      </c>
      <c r="K77" s="3"/>
      <c r="L77" s="3">
        <v>-6.5102090312860739E-3</v>
      </c>
      <c r="M77" s="3">
        <v>0.76690118705536348</v>
      </c>
      <c r="N77" s="6">
        <f t="shared" si="2"/>
        <v>0</v>
      </c>
      <c r="O77" s="3"/>
      <c r="P77" s="3">
        <v>-5.705886681000516E-2</v>
      </c>
      <c r="Q77" s="3">
        <v>3.3469581795560366E-2</v>
      </c>
      <c r="R77" s="6">
        <f t="shared" si="3"/>
        <v>1</v>
      </c>
      <c r="S77" s="3"/>
      <c r="T77" s="3"/>
      <c r="U77" s="3"/>
    </row>
    <row r="78" spans="2:21">
      <c r="B78" t="s">
        <v>97</v>
      </c>
      <c r="C78" s="3">
        <v>3.4617603162604427E-3</v>
      </c>
      <c r="D78" s="3">
        <v>0.85596425490690864</v>
      </c>
      <c r="E78" s="3"/>
      <c r="F78" s="3">
        <v>-1.261524288856386E-2</v>
      </c>
      <c r="G78" s="3">
        <v>0.54650864754593709</v>
      </c>
      <c r="H78" s="3"/>
      <c r="I78" s="3">
        <v>-3.4558243840555058E-2</v>
      </c>
      <c r="J78" s="3">
        <v>0.23723249529737078</v>
      </c>
      <c r="K78" s="3"/>
      <c r="L78" s="3">
        <v>1.6077003204824303E-2</v>
      </c>
      <c r="M78" s="3">
        <v>0.57009668122553392</v>
      </c>
      <c r="N78" s="6">
        <f t="shared" si="2"/>
        <v>0</v>
      </c>
      <c r="O78" s="3"/>
      <c r="P78" s="3">
        <v>3.8020004156815501E-2</v>
      </c>
      <c r="Q78" s="3">
        <v>0.27610068639276042</v>
      </c>
      <c r="R78" s="6">
        <f t="shared" si="3"/>
        <v>0</v>
      </c>
      <c r="S78" s="3"/>
      <c r="T78" s="3"/>
      <c r="U78" s="3"/>
    </row>
    <row r="79" spans="2:21">
      <c r="B79" t="s">
        <v>40</v>
      </c>
      <c r="C79" s="3">
        <v>2.814740870754151E-2</v>
      </c>
      <c r="D79" s="3">
        <v>0.40518251995799082</v>
      </c>
      <c r="E79" s="3"/>
      <c r="F79" s="3">
        <v>2.6974580996696362E-2</v>
      </c>
      <c r="G79" s="3">
        <v>0.39436479470428032</v>
      </c>
      <c r="H79" s="3"/>
      <c r="I79" s="3">
        <v>-4.3987875232363027E-3</v>
      </c>
      <c r="J79" s="3">
        <v>0.92467891928576851</v>
      </c>
      <c r="K79" s="3"/>
      <c r="L79" s="3">
        <v>1.1728277108451479E-3</v>
      </c>
      <c r="M79" s="3">
        <v>0.97980389546597002</v>
      </c>
      <c r="N79" s="6">
        <f t="shared" si="2"/>
        <v>0</v>
      </c>
      <c r="O79" s="3"/>
      <c r="P79" s="3">
        <v>3.2546196230777813E-2</v>
      </c>
      <c r="Q79" s="3">
        <v>0.57149568947226337</v>
      </c>
      <c r="R79" s="6">
        <f t="shared" si="3"/>
        <v>0</v>
      </c>
      <c r="S79" s="3"/>
      <c r="T79" s="3"/>
      <c r="U79" s="3"/>
    </row>
    <row r="80" spans="2:21">
      <c r="B80" t="s">
        <v>105</v>
      </c>
      <c r="C80" s="3">
        <v>3.9983551413758756E-2</v>
      </c>
      <c r="D80" s="3">
        <v>0.21892786241280437</v>
      </c>
      <c r="E80" s="3"/>
      <c r="F80" s="3">
        <v>1.5122426919280563E-2</v>
      </c>
      <c r="G80" s="3">
        <v>0.62366902874954677</v>
      </c>
      <c r="H80" s="3"/>
      <c r="I80" s="3">
        <v>-7.4356595237772827E-2</v>
      </c>
      <c r="J80" s="3">
        <v>5.9219886829670276E-2</v>
      </c>
      <c r="K80" s="3"/>
      <c r="L80" s="3">
        <v>2.4861124494478193E-2</v>
      </c>
      <c r="M80" s="3">
        <v>0.57899915356941589</v>
      </c>
      <c r="N80" s="6">
        <f t="shared" si="2"/>
        <v>0</v>
      </c>
      <c r="O80" s="3"/>
      <c r="P80" s="3">
        <v>0.11434014665153158</v>
      </c>
      <c r="Q80" s="3">
        <v>2.5248902038659038E-2</v>
      </c>
      <c r="R80" s="6">
        <f t="shared" si="3"/>
        <v>1</v>
      </c>
      <c r="S80" s="3"/>
      <c r="T80" s="3"/>
      <c r="U80" s="3"/>
    </row>
    <row r="81" spans="2:21">
      <c r="B81" t="s">
        <v>50</v>
      </c>
      <c r="C81" s="3">
        <v>0.1110278036623098</v>
      </c>
      <c r="D81" s="3">
        <v>2.5471031126284016E-2</v>
      </c>
      <c r="E81" s="3"/>
      <c r="F81" s="3">
        <v>0.14683791603158891</v>
      </c>
      <c r="G81" s="3">
        <v>5.2208184517832379E-3</v>
      </c>
      <c r="H81" s="3"/>
      <c r="I81" s="3">
        <v>0.11438751026443905</v>
      </c>
      <c r="J81" s="3">
        <v>9.664780357076741E-2</v>
      </c>
      <c r="K81" s="3"/>
      <c r="L81" s="3">
        <v>-3.5810112369279112E-2</v>
      </c>
      <c r="M81" s="3">
        <v>0.62059355461195143</v>
      </c>
      <c r="N81" s="6">
        <f t="shared" si="2"/>
        <v>0</v>
      </c>
      <c r="O81" s="3"/>
      <c r="P81" s="3">
        <v>-3.3597066021292532E-3</v>
      </c>
      <c r="Q81" s="3">
        <v>0.9684390502595801</v>
      </c>
      <c r="R81" s="6">
        <f t="shared" si="3"/>
        <v>0</v>
      </c>
      <c r="S81" s="3"/>
      <c r="T81" s="3"/>
      <c r="U81" s="3"/>
    </row>
    <row r="82" spans="2:21">
      <c r="B82" t="s">
        <v>48</v>
      </c>
      <c r="C82" s="3">
        <v>-3.507593644841478E-2</v>
      </c>
      <c r="D82" s="3">
        <v>0.42621434753490073</v>
      </c>
      <c r="E82" s="3"/>
      <c r="F82" s="3">
        <v>-2.1046925078266665E-2</v>
      </c>
      <c r="G82" s="3">
        <v>0.69455307870443628</v>
      </c>
      <c r="H82" s="3"/>
      <c r="I82" s="3">
        <v>-4.6135241300632401E-2</v>
      </c>
      <c r="J82" s="3">
        <v>0.48798213328570883</v>
      </c>
      <c r="K82" s="3"/>
      <c r="L82" s="3">
        <v>-1.4029011370148115E-2</v>
      </c>
      <c r="M82" s="3">
        <v>0.83979554286846647</v>
      </c>
      <c r="N82" s="6">
        <f t="shared" si="2"/>
        <v>0</v>
      </c>
      <c r="O82" s="3"/>
      <c r="P82" s="3">
        <v>1.1059304852217622E-2</v>
      </c>
      <c r="Q82" s="3">
        <v>0.88978074593278866</v>
      </c>
      <c r="R82" s="6">
        <f t="shared" si="3"/>
        <v>0</v>
      </c>
      <c r="S82" s="3"/>
      <c r="T82" s="3"/>
      <c r="U82" s="3"/>
    </row>
    <row r="83" spans="2:21">
      <c r="B83" t="s">
        <v>107</v>
      </c>
      <c r="C83" s="3">
        <v>-1.501512670500349E-2</v>
      </c>
      <c r="D83" s="3">
        <v>0.50438875516841764</v>
      </c>
      <c r="E83" s="3"/>
      <c r="F83" s="3">
        <v>-3.1520480309532695E-2</v>
      </c>
      <c r="G83" s="3">
        <v>0.38439902719339569</v>
      </c>
      <c r="H83" s="3"/>
      <c r="I83" s="3">
        <v>9.8041301764051347E-3</v>
      </c>
      <c r="J83" s="3">
        <v>0.78829925751522123</v>
      </c>
      <c r="K83" s="3"/>
      <c r="L83" s="3">
        <v>1.6505353604529205E-2</v>
      </c>
      <c r="M83" s="3">
        <v>0.69876122953023412</v>
      </c>
      <c r="N83" s="6">
        <f t="shared" si="2"/>
        <v>0</v>
      </c>
      <c r="O83" s="3"/>
      <c r="P83" s="3">
        <v>-2.4819256881408625E-2</v>
      </c>
      <c r="Q83" s="3">
        <v>0.56274768191141877</v>
      </c>
      <c r="R83" s="6">
        <f t="shared" si="3"/>
        <v>0</v>
      </c>
      <c r="S83" s="3"/>
      <c r="T83" s="3"/>
      <c r="U83" s="3"/>
    </row>
    <row r="84" spans="2:21">
      <c r="B84" t="s">
        <v>106</v>
      </c>
      <c r="C84" s="3">
        <v>-5.5603918176408973E-2</v>
      </c>
      <c r="D84" s="3">
        <v>5.7380276751240578E-2</v>
      </c>
      <c r="E84" s="3"/>
      <c r="F84" s="3">
        <v>-2.035467283800696E-2</v>
      </c>
      <c r="G84" s="3">
        <v>0.57425288467500413</v>
      </c>
      <c r="H84" s="3"/>
      <c r="I84" s="3">
        <v>4.9367010901418817E-2</v>
      </c>
      <c r="J84" s="3">
        <v>0.1150954726968958</v>
      </c>
      <c r="K84" s="3"/>
      <c r="L84" s="3">
        <v>-3.5249245338402013E-2</v>
      </c>
      <c r="M84" s="3">
        <v>0.44910730448245406</v>
      </c>
      <c r="N84" s="6">
        <f t="shared" si="2"/>
        <v>0</v>
      </c>
      <c r="O84" s="3"/>
      <c r="P84" s="3">
        <v>-0.10497092907782779</v>
      </c>
      <c r="Q84" s="3">
        <v>1.4337477893823225E-2</v>
      </c>
      <c r="R84" s="6">
        <f t="shared" si="3"/>
        <v>1</v>
      </c>
      <c r="S84" s="3"/>
      <c r="T84" s="3"/>
      <c r="U84" s="3"/>
    </row>
    <row r="85" spans="2:21">
      <c r="B85" t="s">
        <v>49</v>
      </c>
      <c r="C85" s="3">
        <v>7.9766738625699662E-2</v>
      </c>
      <c r="D85" s="3">
        <v>0.10199594437919624</v>
      </c>
      <c r="E85" s="3"/>
      <c r="F85" s="3">
        <v>-4.3204082770965102E-2</v>
      </c>
      <c r="G85" s="3">
        <v>0.45417492014644778</v>
      </c>
      <c r="H85" s="3"/>
      <c r="I85" s="3">
        <v>0.13761258986524638</v>
      </c>
      <c r="J85" s="3">
        <v>3.8211931720483872E-2</v>
      </c>
      <c r="K85" s="3"/>
      <c r="L85" s="3">
        <v>0.12297082139666476</v>
      </c>
      <c r="M85" s="3">
        <v>0.10370193679733131</v>
      </c>
      <c r="N85" s="6">
        <f t="shared" si="2"/>
        <v>0</v>
      </c>
      <c r="O85" s="3"/>
      <c r="P85" s="3">
        <v>-5.7845851239546719E-2</v>
      </c>
      <c r="Q85" s="3">
        <v>0.48261406277395991</v>
      </c>
      <c r="R85" s="6">
        <f t="shared" si="3"/>
        <v>0</v>
      </c>
      <c r="S85" s="3"/>
      <c r="T85" s="3"/>
      <c r="U85" s="3"/>
    </row>
    <row r="86" spans="2:21">
      <c r="B86" t="s">
        <v>102</v>
      </c>
      <c r="C86" s="3">
        <v>9.6381907909914855E-3</v>
      </c>
      <c r="D86" s="3">
        <v>0.79183263548902061</v>
      </c>
      <c r="E86" s="3"/>
      <c r="F86" s="3">
        <v>3.0255994812602216E-2</v>
      </c>
      <c r="G86" s="3">
        <v>0.4435826755494392</v>
      </c>
      <c r="H86" s="3"/>
      <c r="I86" s="3">
        <v>3.1299671695947384E-3</v>
      </c>
      <c r="J86" s="3">
        <v>0.93315191192093083</v>
      </c>
      <c r="K86" s="3"/>
      <c r="L86" s="3">
        <v>-2.0617804021610731E-2</v>
      </c>
      <c r="M86" s="3">
        <v>0.7014806960859552</v>
      </c>
      <c r="N86" s="6">
        <f t="shared" si="2"/>
        <v>0</v>
      </c>
      <c r="O86" s="3"/>
      <c r="P86" s="3">
        <v>6.508223621396747E-3</v>
      </c>
      <c r="Q86" s="3">
        <v>0.90079801094478618</v>
      </c>
      <c r="R86" s="6">
        <f t="shared" si="3"/>
        <v>0</v>
      </c>
      <c r="S86" s="3"/>
      <c r="T86" s="3"/>
      <c r="U86" s="3"/>
    </row>
    <row r="87" spans="2:21">
      <c r="B87" t="s">
        <v>47</v>
      </c>
      <c r="C87" s="3">
        <v>9.0790605576700045E-2</v>
      </c>
      <c r="D87" s="3">
        <v>6.9253445196028718E-2</v>
      </c>
      <c r="E87" s="3"/>
      <c r="F87" s="3">
        <v>5.8813176974981007E-2</v>
      </c>
      <c r="G87" s="3">
        <v>0.30231176547257221</v>
      </c>
      <c r="H87" s="3"/>
      <c r="I87" s="3">
        <v>0.20946117938055853</v>
      </c>
      <c r="J87" s="3">
        <v>1.8444107000350485E-3</v>
      </c>
      <c r="K87" s="3"/>
      <c r="L87" s="3">
        <v>3.1977428601719038E-2</v>
      </c>
      <c r="M87" s="3">
        <v>0.67319717779832788</v>
      </c>
      <c r="N87" s="6">
        <f t="shared" si="2"/>
        <v>0</v>
      </c>
      <c r="O87" s="3"/>
      <c r="P87" s="3">
        <v>-0.11867057380385848</v>
      </c>
      <c r="Q87" s="3">
        <v>0.15670712322456737</v>
      </c>
      <c r="R87" s="6">
        <f t="shared" si="3"/>
        <v>0</v>
      </c>
      <c r="S87" s="3"/>
      <c r="T87" s="3"/>
      <c r="U87" s="3"/>
    </row>
    <row r="88" spans="2:21">
      <c r="B88" t="s">
        <v>45</v>
      </c>
      <c r="C88" s="3">
        <v>-0.17589777014564217</v>
      </c>
      <c r="D88" s="3">
        <v>5.5223365669876401E-5</v>
      </c>
      <c r="E88" s="3"/>
      <c r="F88" s="3">
        <v>-0.20094305231443788</v>
      </c>
      <c r="G88" s="3">
        <v>5.7884422994947116E-4</v>
      </c>
      <c r="H88" s="3"/>
      <c r="I88" s="3">
        <v>-0.22532021153234183</v>
      </c>
      <c r="J88" s="3">
        <v>7.7821335356609289E-4</v>
      </c>
      <c r="K88" s="3"/>
      <c r="L88" s="3">
        <v>2.5045282168795702E-2</v>
      </c>
      <c r="M88" s="3">
        <v>0.73112982540647709</v>
      </c>
      <c r="N88" s="6">
        <f t="shared" si="2"/>
        <v>0</v>
      </c>
      <c r="O88" s="3"/>
      <c r="P88" s="3">
        <v>4.9422441386699656E-2</v>
      </c>
      <c r="Q88" s="3">
        <v>0.53667842840959157</v>
      </c>
      <c r="R88" s="6">
        <f t="shared" si="3"/>
        <v>0</v>
      </c>
      <c r="S88" s="3"/>
      <c r="T88" s="3"/>
      <c r="U88" s="3"/>
    </row>
    <row r="89" spans="2:21">
      <c r="B89" t="s">
        <v>104</v>
      </c>
      <c r="C89" s="3">
        <v>5.3772962937299218E-2</v>
      </c>
      <c r="D89" s="3">
        <v>1.4249875359243269E-2</v>
      </c>
      <c r="E89" s="3"/>
      <c r="F89" s="3">
        <v>2.0314608464085504E-2</v>
      </c>
      <c r="G89" s="3">
        <v>0.57708376966808039</v>
      </c>
      <c r="H89" s="3"/>
      <c r="I89" s="3">
        <v>-5.5557266012649098E-3</v>
      </c>
      <c r="J89" s="3">
        <v>0.87929844636823673</v>
      </c>
      <c r="K89" s="3"/>
      <c r="L89" s="3">
        <v>3.3458354473213769E-2</v>
      </c>
      <c r="M89" s="3">
        <v>0.43141127052374695</v>
      </c>
      <c r="N89" s="6">
        <f t="shared" si="2"/>
        <v>0</v>
      </c>
      <c r="O89" s="3"/>
      <c r="P89" s="3">
        <v>5.9328689538564128E-2</v>
      </c>
      <c r="Q89" s="3">
        <v>0.16429968417448748</v>
      </c>
      <c r="R89" s="6">
        <f t="shared" si="3"/>
        <v>0</v>
      </c>
      <c r="S89" s="3"/>
      <c r="T89" s="3"/>
      <c r="U89" s="3"/>
    </row>
    <row r="90" spans="2:21">
      <c r="B90" t="s">
        <v>103</v>
      </c>
      <c r="C90" s="3">
        <v>-6.0467757849091142E-2</v>
      </c>
      <c r="D90" s="3">
        <v>2.9809728935308311E-2</v>
      </c>
      <c r="E90" s="3"/>
      <c r="F90" s="3">
        <v>-3.0007430306776772E-2</v>
      </c>
      <c r="G90" s="3">
        <v>0.42767893366506882</v>
      </c>
      <c r="H90" s="3"/>
      <c r="I90" s="3">
        <v>1.1604376584268106E-2</v>
      </c>
      <c r="J90" s="3">
        <v>0.73539384370795879</v>
      </c>
      <c r="K90" s="3"/>
      <c r="L90" s="3">
        <v>-3.0460327542314425E-2</v>
      </c>
      <c r="M90" s="3">
        <v>0.51663052961123901</v>
      </c>
      <c r="N90" s="6">
        <f t="shared" si="2"/>
        <v>0</v>
      </c>
      <c r="O90" s="3"/>
      <c r="P90" s="3">
        <v>-7.2072134433359247E-2</v>
      </c>
      <c r="Q90" s="3">
        <v>0.10297438779426993</v>
      </c>
      <c r="R90" s="6">
        <f t="shared" si="3"/>
        <v>0</v>
      </c>
      <c r="S90" s="3"/>
      <c r="T90" s="3"/>
      <c r="U90" s="3"/>
    </row>
    <row r="91" spans="2:21">
      <c r="B91" t="s">
        <v>46</v>
      </c>
      <c r="C91" s="3">
        <v>3.1747374249573301E-3</v>
      </c>
      <c r="D91" s="3">
        <v>0.94682113746295538</v>
      </c>
      <c r="E91" s="3"/>
      <c r="F91" s="3">
        <v>0.14856001039440736</v>
      </c>
      <c r="G91" s="3">
        <v>2.4879248868189707E-2</v>
      </c>
      <c r="H91" s="3"/>
      <c r="I91" s="3">
        <v>8.368819626045354E-3</v>
      </c>
      <c r="J91" s="3">
        <v>0.89945867143122449</v>
      </c>
      <c r="K91" s="3"/>
      <c r="L91" s="3">
        <v>-0.14538527296945003</v>
      </c>
      <c r="M91" s="3">
        <v>7.4641702100268992E-2</v>
      </c>
      <c r="N91" s="6">
        <f t="shared" si="2"/>
        <v>0</v>
      </c>
      <c r="O91" s="3"/>
      <c r="P91" s="3">
        <v>-5.1940822010880239E-3</v>
      </c>
      <c r="Q91" s="3">
        <v>0.94922533267485365</v>
      </c>
      <c r="R91" s="6">
        <f t="shared" si="3"/>
        <v>0</v>
      </c>
      <c r="S91" s="3"/>
      <c r="T91" s="3"/>
      <c r="U91" s="3"/>
    </row>
    <row r="92" spans="2:21">
      <c r="B92" t="s">
        <v>108</v>
      </c>
      <c r="C92" s="3">
        <v>-1.7204526214575119E-2</v>
      </c>
      <c r="D92" s="3">
        <v>0.23339973966050742</v>
      </c>
      <c r="E92" s="3"/>
      <c r="F92" s="3">
        <v>-2.3607863501823867E-3</v>
      </c>
      <c r="G92" s="3">
        <v>0.90465211027800052</v>
      </c>
      <c r="H92" s="3"/>
      <c r="I92" s="3">
        <v>-2.9590648187050594E-2</v>
      </c>
      <c r="J92" s="3">
        <v>0.14112675630980043</v>
      </c>
      <c r="K92" s="3"/>
      <c r="L92" s="3">
        <v>-1.4843739864392733E-2</v>
      </c>
      <c r="M92" s="3">
        <v>0.54346253945812917</v>
      </c>
      <c r="N92" s="6">
        <f t="shared" si="2"/>
        <v>0</v>
      </c>
      <c r="O92" s="3"/>
      <c r="P92" s="3">
        <v>1.2386121972475461E-2</v>
      </c>
      <c r="Q92" s="3">
        <v>0.61681659811066525</v>
      </c>
      <c r="R92" s="6">
        <f t="shared" si="3"/>
        <v>0</v>
      </c>
      <c r="S92" s="3"/>
      <c r="T92" s="3"/>
      <c r="U92" s="3"/>
    </row>
    <row r="93" spans="2:21">
      <c r="B93" t="s">
        <v>53</v>
      </c>
      <c r="C93" s="3">
        <v>3.3111328971704629E-2</v>
      </c>
      <c r="D93" s="3">
        <v>0.35989695051622927</v>
      </c>
      <c r="E93" s="3"/>
      <c r="F93" s="3">
        <v>-9.5282581635759853E-2</v>
      </c>
      <c r="G93" s="3">
        <v>2.1442893599619151E-3</v>
      </c>
      <c r="H93" s="3"/>
      <c r="I93" s="3">
        <v>-0.13760295511624426</v>
      </c>
      <c r="J93" s="3">
        <v>3.722192994903617E-3</v>
      </c>
      <c r="K93" s="3"/>
      <c r="L93" s="3">
        <v>0.12839391060746447</v>
      </c>
      <c r="M93" s="3">
        <v>7.0613947575093317E-3</v>
      </c>
      <c r="N93" s="6">
        <f t="shared" si="2"/>
        <v>1</v>
      </c>
      <c r="O93" s="3"/>
      <c r="P93" s="3">
        <v>0.17071428408794889</v>
      </c>
      <c r="Q93" s="3">
        <v>4.2106252494831242E-3</v>
      </c>
      <c r="R93" s="6">
        <f t="shared" si="3"/>
        <v>1</v>
      </c>
      <c r="S93" s="3"/>
      <c r="T93" s="3"/>
      <c r="U93" s="3"/>
    </row>
    <row r="94" spans="2:21">
      <c r="B94" t="s">
        <v>51</v>
      </c>
      <c r="C94" s="3">
        <v>-3.0960100083149034E-2</v>
      </c>
      <c r="D94" s="3">
        <v>0.26801346169824614</v>
      </c>
      <c r="E94" s="3"/>
      <c r="F94" s="3">
        <v>6.1733304657911423E-2</v>
      </c>
      <c r="G94" s="3">
        <v>8.6126193255880779E-2</v>
      </c>
      <c r="H94" s="3"/>
      <c r="I94" s="3">
        <v>-1.5625050596497658E-2</v>
      </c>
      <c r="J94" s="3">
        <v>0.76436931573435674</v>
      </c>
      <c r="K94" s="3"/>
      <c r="L94" s="3">
        <v>-9.2693404741060456E-2</v>
      </c>
      <c r="M94" s="3">
        <v>4.1871492483100736E-2</v>
      </c>
      <c r="N94" s="6">
        <f t="shared" si="2"/>
        <v>1</v>
      </c>
      <c r="O94" s="3"/>
      <c r="P94" s="3">
        <v>-1.5335049486651375E-2</v>
      </c>
      <c r="Q94" s="3">
        <v>0.79543123267214599</v>
      </c>
      <c r="R94" s="6">
        <f t="shared" si="3"/>
        <v>0</v>
      </c>
      <c r="S94" s="3"/>
      <c r="T94" s="3"/>
      <c r="U94" s="3"/>
    </row>
    <row r="95" spans="2:21">
      <c r="B95" t="s">
        <v>110</v>
      </c>
      <c r="C95" s="3">
        <v>-1.9411883565499138E-2</v>
      </c>
      <c r="D95" s="3">
        <v>0.20897700553488807</v>
      </c>
      <c r="E95" s="3"/>
      <c r="F95" s="3">
        <v>-6.4290392476430425E-3</v>
      </c>
      <c r="G95" s="3">
        <v>0.74757823660465128</v>
      </c>
      <c r="H95" s="3"/>
      <c r="I95" s="3">
        <v>-3.0787853284704736E-3</v>
      </c>
      <c r="J95" s="3">
        <v>0.90984454635227863</v>
      </c>
      <c r="K95" s="3"/>
      <c r="L95" s="3">
        <v>-1.2982844317856096E-2</v>
      </c>
      <c r="M95" s="3">
        <v>0.60719057989775083</v>
      </c>
      <c r="N95" s="6">
        <f t="shared" si="2"/>
        <v>0</v>
      </c>
      <c r="O95" s="3"/>
      <c r="P95" s="3">
        <v>-1.6333098237028665E-2</v>
      </c>
      <c r="Q95" s="3">
        <v>0.60147644383895771</v>
      </c>
      <c r="R95" s="6">
        <f t="shared" si="3"/>
        <v>0</v>
      </c>
      <c r="S95" s="3"/>
      <c r="T95" s="3"/>
      <c r="U95" s="3"/>
    </row>
    <row r="96" spans="2:21">
      <c r="B96" t="s">
        <v>109</v>
      </c>
      <c r="C96" s="3">
        <v>1.7257119611659641E-2</v>
      </c>
      <c r="D96" s="3">
        <v>0.41281593516439408</v>
      </c>
      <c r="E96" s="3"/>
      <c r="F96" s="3">
        <v>5.5306866407746375E-2</v>
      </c>
      <c r="G96" s="3">
        <v>6.8339485891147245E-2</v>
      </c>
      <c r="H96" s="3"/>
      <c r="I96" s="3">
        <v>-1.9621466093430934E-2</v>
      </c>
      <c r="J96" s="3">
        <v>0.37422720057319014</v>
      </c>
      <c r="K96" s="3"/>
      <c r="L96" s="3">
        <v>-3.8049746796086734E-2</v>
      </c>
      <c r="M96" s="3">
        <v>0.30301443752455959</v>
      </c>
      <c r="N96" s="6">
        <f t="shared" si="2"/>
        <v>0</v>
      </c>
      <c r="O96" s="3"/>
      <c r="P96" s="3">
        <v>3.6878585705090589E-2</v>
      </c>
      <c r="Q96" s="3">
        <v>0.22695947661954485</v>
      </c>
      <c r="R96" s="6">
        <f t="shared" si="3"/>
        <v>0</v>
      </c>
      <c r="S96" s="3"/>
      <c r="T96" s="3"/>
      <c r="U96" s="3"/>
    </row>
    <row r="97" spans="2:21">
      <c r="B97" t="s">
        <v>52</v>
      </c>
      <c r="C97" s="3">
        <v>-0.14508688919595814</v>
      </c>
      <c r="D97" s="3">
        <v>7.2701466229396772E-6</v>
      </c>
      <c r="E97" s="3"/>
      <c r="F97" s="3">
        <v>-2.5986715944574038E-2</v>
      </c>
      <c r="G97" s="3">
        <v>0.51150419496141053</v>
      </c>
      <c r="H97" s="3"/>
      <c r="I97" s="3">
        <v>-0.16654730956467284</v>
      </c>
      <c r="J97" s="3">
        <v>1.9195297042913229E-3</v>
      </c>
      <c r="K97" s="3"/>
      <c r="L97" s="3">
        <v>-0.1191001732513841</v>
      </c>
      <c r="M97" s="3">
        <v>1.9811673586829226E-2</v>
      </c>
      <c r="N97" s="6">
        <f t="shared" si="2"/>
        <v>1</v>
      </c>
      <c r="O97" s="3"/>
      <c r="P97" s="3">
        <v>2.1460420368714705E-2</v>
      </c>
      <c r="Q97" s="3">
        <v>0.73204141440154835</v>
      </c>
      <c r="R97" s="6">
        <f t="shared" si="3"/>
        <v>0</v>
      </c>
      <c r="S97" s="3"/>
      <c r="T97" s="3"/>
      <c r="U97" s="3"/>
    </row>
    <row r="98" spans="2:21">
      <c r="B98" t="s">
        <v>99</v>
      </c>
      <c r="C98" s="3">
        <v>-3.0902211737640628E-2</v>
      </c>
      <c r="D98" s="3">
        <v>0.40028880991483584</v>
      </c>
      <c r="E98" s="3"/>
      <c r="F98" s="3">
        <v>4.359052630847271E-2</v>
      </c>
      <c r="G98" s="3">
        <v>8.722343983537062E-2</v>
      </c>
      <c r="H98" s="3"/>
      <c r="I98" s="3">
        <v>7.0148392741513632E-3</v>
      </c>
      <c r="J98" s="3">
        <v>0.83681339461547677</v>
      </c>
      <c r="K98" s="3"/>
      <c r="L98" s="3">
        <v>-7.4492738046113338E-2</v>
      </c>
      <c r="M98" s="3">
        <v>9.5727644215019003E-2</v>
      </c>
      <c r="N98" s="6">
        <f t="shared" si="2"/>
        <v>0</v>
      </c>
      <c r="O98" s="3"/>
      <c r="P98" s="3">
        <v>-3.7917051011791991E-2</v>
      </c>
      <c r="Q98" s="3">
        <v>0.44912817845522168</v>
      </c>
      <c r="R98" s="6">
        <f t="shared" si="3"/>
        <v>0</v>
      </c>
      <c r="S98" s="3"/>
      <c r="T98" s="3"/>
      <c r="U98" s="3"/>
    </row>
    <row r="99" spans="2:21">
      <c r="B99" t="s">
        <v>44</v>
      </c>
      <c r="C99" s="3">
        <v>8.2808261023160745E-2</v>
      </c>
      <c r="D99" s="3">
        <v>7.1236722438372757E-2</v>
      </c>
      <c r="E99" s="3"/>
      <c r="F99" s="3">
        <v>0.11614561306408855</v>
      </c>
      <c r="G99" s="3">
        <v>1.1470942102663528E-2</v>
      </c>
      <c r="H99" s="3"/>
      <c r="I99" s="3">
        <v>0.1809091178149318</v>
      </c>
      <c r="J99" s="3">
        <v>5.4813386462315705E-3</v>
      </c>
      <c r="K99" s="3"/>
      <c r="L99" s="3">
        <v>-3.3337352040927803E-2</v>
      </c>
      <c r="M99" s="3">
        <v>0.60773283811664269</v>
      </c>
      <c r="N99" s="6">
        <f t="shared" si="2"/>
        <v>0</v>
      </c>
      <c r="O99" s="3"/>
      <c r="P99" s="3">
        <v>-9.8100856791771052E-2</v>
      </c>
      <c r="Q99" s="3">
        <v>0.21829929272614335</v>
      </c>
      <c r="R99" s="6">
        <f t="shared" si="3"/>
        <v>0</v>
      </c>
      <c r="S99" s="3"/>
      <c r="T99" s="3"/>
      <c r="U99" s="3"/>
    </row>
    <row r="100" spans="2:21">
      <c r="B100" t="s">
        <v>42</v>
      </c>
      <c r="C100" s="3">
        <v>-8.4210268129960464E-2</v>
      </c>
      <c r="D100" s="3">
        <v>3.2559879339797426E-2</v>
      </c>
      <c r="E100" s="3"/>
      <c r="F100" s="3">
        <v>-5.1706954509298741E-2</v>
      </c>
      <c r="G100" s="3">
        <v>0.27508769002408284</v>
      </c>
      <c r="H100" s="3"/>
      <c r="I100" s="3">
        <v>-4.1291291974593691E-2</v>
      </c>
      <c r="J100" s="3">
        <v>0.53740754122165191</v>
      </c>
      <c r="K100" s="3"/>
      <c r="L100" s="3">
        <v>-3.2503313620661722E-2</v>
      </c>
      <c r="M100" s="3">
        <v>0.59784018016499041</v>
      </c>
      <c r="N100" s="6">
        <f t="shared" si="2"/>
        <v>0</v>
      </c>
      <c r="O100" s="3"/>
      <c r="P100" s="3">
        <v>-4.2918976155366773E-2</v>
      </c>
      <c r="Q100" s="3">
        <v>0.58061174653048875</v>
      </c>
      <c r="R100" s="6">
        <f t="shared" si="3"/>
        <v>0</v>
      </c>
      <c r="S100" s="3"/>
      <c r="T100" s="3"/>
      <c r="U100" s="3"/>
    </row>
    <row r="101" spans="2:21">
      <c r="B101" t="s">
        <v>101</v>
      </c>
      <c r="C101" s="3">
        <v>5.976969215717387E-2</v>
      </c>
      <c r="D101" s="3">
        <v>2.4202507448158883E-3</v>
      </c>
      <c r="E101" s="3"/>
      <c r="F101" s="3">
        <v>2.0573809976557333E-3</v>
      </c>
      <c r="G101" s="3">
        <v>0.94580338647135109</v>
      </c>
      <c r="H101" s="3"/>
      <c r="I101" s="3">
        <v>1.457629105434366E-2</v>
      </c>
      <c r="J101" s="3">
        <v>0.68905182561604517</v>
      </c>
      <c r="K101" s="3"/>
      <c r="L101" s="3">
        <v>5.7712311159518137E-2</v>
      </c>
      <c r="M101" s="3">
        <v>0.11004213197307977</v>
      </c>
      <c r="N101" s="6">
        <f t="shared" si="2"/>
        <v>0</v>
      </c>
      <c r="O101" s="3"/>
      <c r="P101" s="3">
        <v>4.5193401102830211E-2</v>
      </c>
      <c r="Q101" s="3">
        <v>0.27518316561594425</v>
      </c>
      <c r="R101" s="6">
        <f t="shared" si="3"/>
        <v>0</v>
      </c>
      <c r="S101" s="3"/>
      <c r="T101" s="3"/>
      <c r="U101" s="3"/>
    </row>
    <row r="102" spans="2:21">
      <c r="B102" t="s">
        <v>100</v>
      </c>
      <c r="C102" s="3">
        <v>-4.9753937309237162E-2</v>
      </c>
      <c r="D102" s="3">
        <v>7.3491045901298069E-2</v>
      </c>
      <c r="E102" s="3"/>
      <c r="F102" s="3">
        <v>1.5900054696989074E-2</v>
      </c>
      <c r="G102" s="3">
        <v>0.56092619327055004</v>
      </c>
      <c r="H102" s="3"/>
      <c r="I102" s="3">
        <v>-9.2056789870331723E-4</v>
      </c>
      <c r="J102" s="3">
        <v>0.97802877611734496</v>
      </c>
      <c r="K102" s="3"/>
      <c r="L102" s="3">
        <v>-6.5653992006226236E-2</v>
      </c>
      <c r="M102" s="3">
        <v>9.2239885369846064E-2</v>
      </c>
      <c r="N102" s="6">
        <f t="shared" si="2"/>
        <v>0</v>
      </c>
      <c r="O102" s="3"/>
      <c r="P102" s="3">
        <v>-4.8833369410533845E-2</v>
      </c>
      <c r="Q102" s="3">
        <v>0.26133347417225394</v>
      </c>
      <c r="R102" s="6">
        <f t="shared" si="3"/>
        <v>0</v>
      </c>
      <c r="S102" s="3"/>
      <c r="T102" s="3"/>
      <c r="U102" s="3"/>
    </row>
    <row r="103" spans="2:21">
      <c r="B103" t="s">
        <v>43</v>
      </c>
      <c r="C103" s="3">
        <v>0.19012123562148819</v>
      </c>
      <c r="D103" s="3">
        <v>2.4373286308110309E-5</v>
      </c>
      <c r="E103" s="3"/>
      <c r="F103" s="3">
        <v>0.13804559367909253</v>
      </c>
      <c r="G103" s="3">
        <v>1.4151967990567726E-2</v>
      </c>
      <c r="H103" s="3"/>
      <c r="I103" s="3">
        <v>0.10881944236008623</v>
      </c>
      <c r="J103" s="3">
        <v>9.8484567002267598E-2</v>
      </c>
      <c r="K103" s="3"/>
      <c r="L103" s="3">
        <v>5.2075641942395667E-2</v>
      </c>
      <c r="M103" s="3">
        <v>0.46999333888533124</v>
      </c>
      <c r="N103" s="6">
        <f t="shared" si="2"/>
        <v>0</v>
      </c>
      <c r="O103" s="3"/>
      <c r="P103" s="3">
        <v>8.1301793261401967E-2</v>
      </c>
      <c r="Q103" s="3">
        <v>0.30824764253233816</v>
      </c>
      <c r="R103" s="6">
        <f t="shared" si="3"/>
        <v>0</v>
      </c>
      <c r="S103" s="3"/>
      <c r="T103" s="3"/>
      <c r="U103" s="3"/>
    </row>
    <row r="104" spans="2:21">
      <c r="B104" t="s">
        <v>60</v>
      </c>
      <c r="C104" s="3">
        <v>-3.0752517199327978E-2</v>
      </c>
      <c r="D104" s="3">
        <v>0.30783208661333905</v>
      </c>
      <c r="E104" s="3"/>
      <c r="F104" s="3">
        <v>-0.10852225261973809</v>
      </c>
      <c r="G104" s="3">
        <v>8.4486184936949371E-8</v>
      </c>
      <c r="H104" s="3"/>
      <c r="I104" s="3">
        <v>-6.8050468465104375E-2</v>
      </c>
      <c r="J104" s="3">
        <v>7.7418588956010836E-3</v>
      </c>
      <c r="K104" s="3"/>
      <c r="L104" s="3">
        <v>7.7769735420410116E-2</v>
      </c>
      <c r="M104" s="3">
        <v>3.229328879998894E-2</v>
      </c>
      <c r="N104" s="6">
        <f t="shared" si="2"/>
        <v>1</v>
      </c>
      <c r="O104" s="3"/>
      <c r="P104" s="3">
        <v>3.7297951265776397E-2</v>
      </c>
      <c r="Q104" s="3">
        <v>0.34536258700689304</v>
      </c>
      <c r="R104" s="6">
        <f t="shared" si="3"/>
        <v>0</v>
      </c>
      <c r="S104" s="3"/>
      <c r="T104" s="3"/>
      <c r="U104" s="3"/>
    </row>
    <row r="105" spans="2:21">
      <c r="B105" t="s">
        <v>5</v>
      </c>
      <c r="C105" s="3">
        <v>6.7780142286753942E-2</v>
      </c>
      <c r="D105" s="3">
        <v>0.12084345622694714</v>
      </c>
      <c r="E105" s="3"/>
      <c r="F105" s="3">
        <v>2.187299710261989E-2</v>
      </c>
      <c r="G105" s="3">
        <v>0.66905050337110428</v>
      </c>
      <c r="H105" s="3"/>
      <c r="I105" s="3">
        <v>6.4867937437315504E-2</v>
      </c>
      <c r="J105" s="3">
        <v>0.33935176586812044</v>
      </c>
      <c r="K105" s="3"/>
      <c r="L105" s="3">
        <v>4.5907145184134052E-2</v>
      </c>
      <c r="M105" s="3">
        <v>0.49507888066207362</v>
      </c>
      <c r="N105" s="6">
        <f t="shared" si="2"/>
        <v>0</v>
      </c>
      <c r="O105" s="3"/>
      <c r="P105" s="3">
        <v>2.9122048494384378E-3</v>
      </c>
      <c r="Q105" s="3">
        <v>0.97122663884754434</v>
      </c>
      <c r="R105" s="6">
        <f t="shared" si="3"/>
        <v>0</v>
      </c>
      <c r="S105" s="3"/>
      <c r="T105" s="3"/>
      <c r="U105" s="3"/>
    </row>
    <row r="106" spans="2:21">
      <c r="B106" t="s">
        <v>3</v>
      </c>
      <c r="C106" s="3">
        <v>-9.9232711400575768E-2</v>
      </c>
      <c r="D106" s="3">
        <v>1.0363741719721542E-2</v>
      </c>
      <c r="E106" s="3"/>
      <c r="F106" s="3">
        <v>-7.1586923778423239E-2</v>
      </c>
      <c r="G106" s="3">
        <v>0.14858640755830921</v>
      </c>
      <c r="H106" s="3"/>
      <c r="I106" s="3">
        <v>-0.1330553233945368</v>
      </c>
      <c r="J106" s="3">
        <v>3.7768396560225792E-2</v>
      </c>
      <c r="K106" s="3"/>
      <c r="L106" s="3">
        <v>-2.7645787622152529E-2</v>
      </c>
      <c r="M106" s="3">
        <v>0.6602036345441471</v>
      </c>
      <c r="N106" s="6">
        <f t="shared" si="2"/>
        <v>0</v>
      </c>
      <c r="O106" s="3"/>
      <c r="P106" s="3">
        <v>3.3822611993961027E-2</v>
      </c>
      <c r="Q106" s="3">
        <v>0.65131530177547825</v>
      </c>
      <c r="R106" s="6">
        <f t="shared" si="3"/>
        <v>0</v>
      </c>
      <c r="S106" s="3"/>
      <c r="T106" s="3"/>
      <c r="U106" s="3"/>
    </row>
    <row r="107" spans="2:21">
      <c r="B107" t="s">
        <v>62</v>
      </c>
      <c r="C107" s="3">
        <v>3.1948373108385497E-2</v>
      </c>
      <c r="D107" s="3">
        <v>0.10549481828098983</v>
      </c>
      <c r="E107" s="3"/>
      <c r="F107" s="3">
        <v>8.3818578125206933E-2</v>
      </c>
      <c r="G107" s="3">
        <v>3.398999722381979E-2</v>
      </c>
      <c r="H107" s="3"/>
      <c r="I107" s="3">
        <v>2.215289048594421E-2</v>
      </c>
      <c r="J107" s="3">
        <v>0.56082979668198174</v>
      </c>
      <c r="K107" s="3"/>
      <c r="L107" s="3">
        <v>-5.1870205016821436E-2</v>
      </c>
      <c r="M107" s="3">
        <v>0.2404338898452234</v>
      </c>
      <c r="N107" s="6">
        <f t="shared" si="2"/>
        <v>0</v>
      </c>
      <c r="O107" s="3"/>
      <c r="P107" s="3">
        <v>9.7954826224412872E-3</v>
      </c>
      <c r="Q107" s="3">
        <v>0.81938121936901354</v>
      </c>
      <c r="R107" s="6">
        <f t="shared" si="3"/>
        <v>0</v>
      </c>
      <c r="S107" s="3"/>
      <c r="T107" s="3"/>
      <c r="U107" s="3"/>
    </row>
    <row r="108" spans="2:21">
      <c r="B108" t="s">
        <v>61</v>
      </c>
      <c r="C108" s="3">
        <v>-3.1980539070465608E-2</v>
      </c>
      <c r="D108" s="3">
        <v>0.19945394841690267</v>
      </c>
      <c r="E108" s="3"/>
      <c r="F108" s="3">
        <v>-7.939110076346928E-3</v>
      </c>
      <c r="G108" s="3">
        <v>0.80394339430273787</v>
      </c>
      <c r="H108" s="3"/>
      <c r="I108" s="3">
        <v>-5.294701289323539E-2</v>
      </c>
      <c r="J108" s="3">
        <v>6.9894212006107681E-2</v>
      </c>
      <c r="K108" s="3"/>
      <c r="L108" s="3">
        <v>-2.404142899411868E-2</v>
      </c>
      <c r="M108" s="3">
        <v>0.55322065886592497</v>
      </c>
      <c r="N108" s="6">
        <f t="shared" si="2"/>
        <v>0</v>
      </c>
      <c r="O108" s="3"/>
      <c r="P108" s="3">
        <v>2.0966473822769782E-2</v>
      </c>
      <c r="Q108" s="3">
        <v>0.58505419800306568</v>
      </c>
      <c r="R108" s="6">
        <f t="shared" si="3"/>
        <v>0</v>
      </c>
      <c r="S108" s="3"/>
      <c r="T108" s="3"/>
      <c r="U108" s="3"/>
    </row>
    <row r="109" spans="2:21">
      <c r="B109" t="s">
        <v>4</v>
      </c>
      <c r="C109" s="3">
        <v>-8.0210875043966789E-2</v>
      </c>
      <c r="D109" s="3">
        <v>5.7758516685675554E-2</v>
      </c>
      <c r="E109" s="3"/>
      <c r="F109" s="3">
        <v>5.304007598672611E-2</v>
      </c>
      <c r="G109" s="3">
        <v>0.31563785175701486</v>
      </c>
      <c r="H109" s="3"/>
      <c r="I109" s="3">
        <v>-5.8471429262576868E-2</v>
      </c>
      <c r="J109" s="3">
        <v>0.35593334177932334</v>
      </c>
      <c r="K109" s="3"/>
      <c r="L109" s="3">
        <v>-0.1332509510306929</v>
      </c>
      <c r="M109" s="3">
        <v>4.8975380738457863E-2</v>
      </c>
      <c r="N109" s="6">
        <f t="shared" si="2"/>
        <v>1</v>
      </c>
      <c r="O109" s="3"/>
      <c r="P109" s="3">
        <v>-2.1739445781389921E-2</v>
      </c>
      <c r="Q109" s="3">
        <v>0.77527392418483676</v>
      </c>
      <c r="R109" s="6">
        <f t="shared" si="3"/>
        <v>0</v>
      </c>
      <c r="S109" s="3"/>
      <c r="T109" s="3"/>
      <c r="U109" s="3"/>
    </row>
    <row r="110" spans="2:21">
      <c r="B110" t="s">
        <v>66</v>
      </c>
      <c r="C110" s="3">
        <v>3.5770305150160109E-3</v>
      </c>
      <c r="D110" s="3">
        <v>0.9235873910922332</v>
      </c>
      <c r="E110" s="3"/>
      <c r="F110" s="3">
        <v>-6.5002023688256527E-2</v>
      </c>
      <c r="G110" s="3">
        <v>7.6376243369688179E-2</v>
      </c>
      <c r="H110" s="3"/>
      <c r="I110" s="3">
        <v>-0.10394631822370981</v>
      </c>
      <c r="J110" s="3">
        <v>6.0849428588931609E-3</v>
      </c>
      <c r="K110" s="3"/>
      <c r="L110" s="3">
        <v>6.8579054203272538E-2</v>
      </c>
      <c r="M110" s="3">
        <v>0.18984772288470153</v>
      </c>
      <c r="N110" s="6">
        <f t="shared" si="2"/>
        <v>0</v>
      </c>
      <c r="O110" s="3"/>
      <c r="P110" s="3">
        <v>0.10752334873872582</v>
      </c>
      <c r="Q110" s="3">
        <v>4.3135653158870024E-2</v>
      </c>
      <c r="R110" s="6">
        <f t="shared" si="3"/>
        <v>1</v>
      </c>
      <c r="S110" s="3"/>
      <c r="T110" s="3"/>
      <c r="U110" s="3"/>
    </row>
    <row r="111" spans="2:21">
      <c r="B111" t="s">
        <v>11</v>
      </c>
      <c r="C111" s="3">
        <v>9.6390593264299884E-2</v>
      </c>
      <c r="D111" s="3">
        <v>5.3888754083278201E-2</v>
      </c>
      <c r="E111" s="3"/>
      <c r="F111" s="3">
        <v>-2.644332843406022E-2</v>
      </c>
      <c r="G111" s="3">
        <v>0.66274981179319337</v>
      </c>
      <c r="H111" s="3"/>
      <c r="I111" s="3">
        <v>-4.3129779507703969E-2</v>
      </c>
      <c r="J111" s="3">
        <v>0.52752602012047567</v>
      </c>
      <c r="K111" s="3"/>
      <c r="L111" s="3">
        <v>0.1228339216983601</v>
      </c>
      <c r="M111" s="3">
        <v>0.11806548339802525</v>
      </c>
      <c r="N111" s="6">
        <f t="shared" si="2"/>
        <v>0</v>
      </c>
      <c r="O111" s="3"/>
      <c r="P111" s="3">
        <v>0.13952037277200385</v>
      </c>
      <c r="Q111" s="3">
        <v>9.919027828961835E-2</v>
      </c>
      <c r="R111" s="6">
        <f t="shared" si="3"/>
        <v>0</v>
      </c>
      <c r="S111" s="3"/>
      <c r="T111" s="3"/>
      <c r="U111" s="3"/>
    </row>
    <row r="112" spans="2:21">
      <c r="B112" t="s">
        <v>9</v>
      </c>
      <c r="C112" s="3">
        <v>-2.4452568786687834E-2</v>
      </c>
      <c r="D112" s="3">
        <v>0.56754982666576925</v>
      </c>
      <c r="E112" s="3"/>
      <c r="F112" s="3">
        <v>4.5774574555199732E-2</v>
      </c>
      <c r="G112" s="3">
        <v>0.44286871995820931</v>
      </c>
      <c r="H112" s="3"/>
      <c r="I112" s="3">
        <v>-0.22660183881254081</v>
      </c>
      <c r="J112" s="3">
        <v>3.7755435062170051E-4</v>
      </c>
      <c r="K112" s="3"/>
      <c r="L112" s="3">
        <v>-7.0227143341887566E-2</v>
      </c>
      <c r="M112" s="3">
        <v>0.33870293598929213</v>
      </c>
      <c r="N112" s="6">
        <f t="shared" si="2"/>
        <v>0</v>
      </c>
      <c r="O112" s="3"/>
      <c r="P112" s="3">
        <v>0.20214927002585298</v>
      </c>
      <c r="Q112" s="3">
        <v>8.4497478926062186E-3</v>
      </c>
      <c r="R112" s="6">
        <f t="shared" si="3"/>
        <v>1</v>
      </c>
      <c r="S112" s="3"/>
      <c r="T112" s="3"/>
      <c r="U112" s="3"/>
    </row>
    <row r="113" spans="2:21">
      <c r="B113" t="s">
        <v>68</v>
      </c>
      <c r="C113" s="3">
        <v>5.0011417087664212E-3</v>
      </c>
      <c r="D113" s="3">
        <v>0.82025272548612516</v>
      </c>
      <c r="E113" s="3"/>
      <c r="F113" s="3">
        <v>5.8592939251987275E-2</v>
      </c>
      <c r="G113" s="3">
        <v>0.1424212848133708</v>
      </c>
      <c r="H113" s="3"/>
      <c r="I113" s="3">
        <v>6.2996753803751193E-2</v>
      </c>
      <c r="J113" s="3">
        <v>8.1150764373568496E-2</v>
      </c>
      <c r="K113" s="3"/>
      <c r="L113" s="3">
        <v>-5.3591797543220854E-2</v>
      </c>
      <c r="M113" s="3">
        <v>0.23997073298302096</v>
      </c>
      <c r="N113" s="6">
        <f t="shared" si="2"/>
        <v>0</v>
      </c>
      <c r="O113" s="3"/>
      <c r="P113" s="3">
        <v>-5.7995612094984772E-2</v>
      </c>
      <c r="Q113" s="3">
        <v>0.17034393729580688</v>
      </c>
      <c r="R113" s="6">
        <f t="shared" si="3"/>
        <v>0</v>
      </c>
      <c r="S113" s="3"/>
      <c r="T113" s="3"/>
      <c r="U113" s="3"/>
    </row>
    <row r="114" spans="2:21">
      <c r="B114" t="s">
        <v>67</v>
      </c>
      <c r="C114" s="3">
        <v>-4.3645529422728313E-2</v>
      </c>
      <c r="D114" s="3">
        <v>9.3319856279011626E-2</v>
      </c>
      <c r="E114" s="3"/>
      <c r="F114" s="3">
        <v>-4.7147718894852919E-2</v>
      </c>
      <c r="G114" s="3">
        <v>0.20392853471612282</v>
      </c>
      <c r="H114" s="3"/>
      <c r="I114" s="3">
        <v>-7.0817834397243762E-2</v>
      </c>
      <c r="J114" s="3">
        <v>2.3429921088094163E-2</v>
      </c>
      <c r="K114" s="3"/>
      <c r="L114" s="3">
        <v>3.5021894721246061E-3</v>
      </c>
      <c r="M114" s="3">
        <v>0.93840001108115567</v>
      </c>
      <c r="N114" s="6">
        <f t="shared" si="2"/>
        <v>0</v>
      </c>
      <c r="O114" s="3"/>
      <c r="P114" s="3">
        <v>2.7172304974515449E-2</v>
      </c>
      <c r="Q114" s="3">
        <v>0.50390297980094578</v>
      </c>
      <c r="R114" s="6">
        <f t="shared" si="3"/>
        <v>0</v>
      </c>
      <c r="S114" s="3"/>
      <c r="T114" s="3"/>
      <c r="U114" s="3"/>
    </row>
    <row r="115" spans="2:21">
      <c r="B115" t="s">
        <v>10</v>
      </c>
      <c r="C115" s="3">
        <v>-3.6741575194965348E-2</v>
      </c>
      <c r="D115" s="3">
        <v>0.43416770792153425</v>
      </c>
      <c r="E115" s="3"/>
      <c r="F115" s="3">
        <v>-0.11528877893564737</v>
      </c>
      <c r="G115" s="3">
        <v>8.9333282475979825E-2</v>
      </c>
      <c r="H115" s="3"/>
      <c r="I115" s="3">
        <v>-9.4472843495417069E-2</v>
      </c>
      <c r="J115" s="3">
        <v>0.15270154932330726</v>
      </c>
      <c r="K115" s="3"/>
      <c r="L115" s="3">
        <v>7.8547203740682026E-2</v>
      </c>
      <c r="M115" s="3">
        <v>0.3412570318877135</v>
      </c>
      <c r="N115" s="6">
        <f t="shared" si="2"/>
        <v>0</v>
      </c>
      <c r="O115" s="3"/>
      <c r="P115" s="3">
        <v>5.7731268300451721E-2</v>
      </c>
      <c r="Q115" s="3">
        <v>0.4763577730658497</v>
      </c>
      <c r="R115" s="6">
        <f t="shared" si="3"/>
        <v>0</v>
      </c>
      <c r="S115" s="3"/>
      <c r="T115" s="3"/>
      <c r="U115" s="3"/>
    </row>
    <row r="116" spans="2:21">
      <c r="B116" t="s">
        <v>75</v>
      </c>
      <c r="C116" s="3">
        <v>-7.0293554286530502E-2</v>
      </c>
      <c r="D116" s="3">
        <v>1.5367705134145648E-2</v>
      </c>
      <c r="E116" s="3"/>
      <c r="F116" s="3">
        <v>-9.9961507866278665E-2</v>
      </c>
      <c r="G116" s="3">
        <v>6.160969759091639E-3</v>
      </c>
      <c r="H116" s="3"/>
      <c r="I116" s="3">
        <v>-3.454527075882674E-3</v>
      </c>
      <c r="J116" s="3">
        <v>0.8818785333816328</v>
      </c>
      <c r="K116" s="3"/>
      <c r="L116" s="3">
        <v>2.9667953579748163E-2</v>
      </c>
      <c r="M116" s="3">
        <v>0.52449572282783929</v>
      </c>
      <c r="N116" s="6">
        <f t="shared" si="2"/>
        <v>0</v>
      </c>
      <c r="O116" s="3"/>
      <c r="P116" s="3">
        <v>-6.6839027210647828E-2</v>
      </c>
      <c r="Q116" s="3">
        <v>7.2158875113636833E-2</v>
      </c>
      <c r="R116" s="6">
        <f t="shared" si="3"/>
        <v>0</v>
      </c>
      <c r="S116" s="3"/>
      <c r="T116" s="3"/>
      <c r="U116" s="3"/>
    </row>
    <row r="117" spans="2:21">
      <c r="B117" t="s">
        <v>20</v>
      </c>
      <c r="C117" s="3">
        <v>6.8039928623788604E-2</v>
      </c>
      <c r="D117" s="3">
        <v>8.3537635562593637E-2</v>
      </c>
      <c r="E117" s="3"/>
      <c r="F117" s="3">
        <v>1.6336295418508007E-2</v>
      </c>
      <c r="G117" s="3">
        <v>0.71127760173470067</v>
      </c>
      <c r="H117" s="3"/>
      <c r="I117" s="3">
        <v>-6.3236512635275188E-2</v>
      </c>
      <c r="J117" s="3">
        <v>0.31017226834105172</v>
      </c>
      <c r="K117" s="3"/>
      <c r="L117" s="3">
        <v>5.1703633205280597E-2</v>
      </c>
      <c r="M117" s="3">
        <v>0.3817235003519972</v>
      </c>
      <c r="N117" s="6">
        <f t="shared" si="2"/>
        <v>0</v>
      </c>
      <c r="O117" s="3"/>
      <c r="P117" s="3">
        <v>0.13127644125906379</v>
      </c>
      <c r="Q117" s="3">
        <v>7.4789423479341588E-2</v>
      </c>
      <c r="R117" s="6">
        <f t="shared" si="3"/>
        <v>0</v>
      </c>
      <c r="S117" s="3"/>
      <c r="T117" s="3"/>
      <c r="U117" s="3"/>
    </row>
    <row r="118" spans="2:21">
      <c r="B118" t="s">
        <v>18</v>
      </c>
      <c r="C118" s="3">
        <v>6.2279726418294712E-2</v>
      </c>
      <c r="D118" s="3">
        <v>8.6388730642332323E-2</v>
      </c>
      <c r="E118" s="3"/>
      <c r="F118" s="3">
        <v>5.7991781863602099E-2</v>
      </c>
      <c r="G118" s="3">
        <v>0.17048121110102366</v>
      </c>
      <c r="H118" s="3"/>
      <c r="I118" s="3">
        <v>-4.0975599248123107E-2</v>
      </c>
      <c r="J118" s="3">
        <v>0.48893274554880106</v>
      </c>
      <c r="K118" s="3"/>
      <c r="L118" s="3">
        <v>4.2879445546926132E-3</v>
      </c>
      <c r="M118" s="3">
        <v>0.93870339978415362</v>
      </c>
      <c r="N118" s="6">
        <f t="shared" si="2"/>
        <v>0</v>
      </c>
      <c r="O118" s="3"/>
      <c r="P118" s="3">
        <v>0.10325532566641782</v>
      </c>
      <c r="Q118" s="3">
        <v>0.13715863947170415</v>
      </c>
      <c r="R118" s="6">
        <f t="shared" si="3"/>
        <v>0</v>
      </c>
      <c r="S118" s="3"/>
      <c r="T118" s="3"/>
      <c r="U118" s="3"/>
    </row>
    <row r="119" spans="2:21">
      <c r="B119" t="s">
        <v>77</v>
      </c>
      <c r="C119" s="3">
        <v>-2.046082931122517E-3</v>
      </c>
      <c r="D119" s="3">
        <v>0.91289896743453336</v>
      </c>
      <c r="E119" s="3"/>
      <c r="F119" s="3">
        <v>6.1046413107542774E-3</v>
      </c>
      <c r="G119" s="3">
        <v>0.8302955235246916</v>
      </c>
      <c r="H119" s="3"/>
      <c r="I119" s="3">
        <v>-4.2934115583897148E-2</v>
      </c>
      <c r="J119" s="3">
        <v>0.22204391773325871</v>
      </c>
      <c r="K119" s="3"/>
      <c r="L119" s="3">
        <v>-8.1507242418767945E-3</v>
      </c>
      <c r="M119" s="3">
        <v>0.81095919668916627</v>
      </c>
      <c r="N119" s="6">
        <f t="shared" si="2"/>
        <v>0</v>
      </c>
      <c r="O119" s="3"/>
      <c r="P119" s="3">
        <v>4.0888032652774631E-2</v>
      </c>
      <c r="Q119" s="3">
        <v>0.3045790198718421</v>
      </c>
      <c r="R119" s="6">
        <f t="shared" si="3"/>
        <v>0</v>
      </c>
      <c r="S119" s="3"/>
      <c r="T119" s="3"/>
      <c r="U119" s="3"/>
    </row>
    <row r="120" spans="2:21">
      <c r="B120" t="s">
        <v>76</v>
      </c>
      <c r="C120" s="3">
        <v>-8.4716475278391878E-2</v>
      </c>
      <c r="D120" s="3">
        <v>5.8345080452637532E-4</v>
      </c>
      <c r="E120" s="3"/>
      <c r="F120" s="3">
        <v>-2.566393393371158E-2</v>
      </c>
      <c r="G120" s="3">
        <v>0.43336747282238308</v>
      </c>
      <c r="H120" s="3"/>
      <c r="I120" s="3">
        <v>-0.14557497538378705</v>
      </c>
      <c r="J120" s="3">
        <v>1.6533228524018284E-5</v>
      </c>
      <c r="K120" s="3"/>
      <c r="L120" s="3">
        <v>-5.9052541344680298E-2</v>
      </c>
      <c r="M120" s="3">
        <v>0.14964140451371755</v>
      </c>
      <c r="N120" s="6">
        <f t="shared" si="2"/>
        <v>0</v>
      </c>
      <c r="O120" s="3"/>
      <c r="P120" s="3">
        <v>6.0858500105395175E-2</v>
      </c>
      <c r="Q120" s="3">
        <v>0.14561915354509591</v>
      </c>
      <c r="R120" s="6">
        <f t="shared" si="3"/>
        <v>0</v>
      </c>
      <c r="S120" s="3"/>
      <c r="T120" s="3"/>
      <c r="U120" s="3"/>
    </row>
    <row r="121" spans="2:21">
      <c r="B121" t="s">
        <v>19</v>
      </c>
      <c r="C121" s="3">
        <v>5.4205809680920702E-2</v>
      </c>
      <c r="D121" s="3">
        <v>0.17665445821263859</v>
      </c>
      <c r="E121" s="3"/>
      <c r="F121" s="3">
        <v>0.10869956735967157</v>
      </c>
      <c r="G121" s="3">
        <v>4.297206317270641E-2</v>
      </c>
      <c r="H121" s="3"/>
      <c r="I121" s="3">
        <v>4.7174073064878641E-2</v>
      </c>
      <c r="J121" s="3">
        <v>0.42544445837391942</v>
      </c>
      <c r="K121" s="3"/>
      <c r="L121" s="3">
        <v>-5.4493757678750865E-2</v>
      </c>
      <c r="M121" s="3">
        <v>0.41627466230521493</v>
      </c>
      <c r="N121" s="6">
        <f t="shared" si="2"/>
        <v>0</v>
      </c>
      <c r="O121" s="3"/>
      <c r="P121" s="3">
        <v>7.0317366160420613E-3</v>
      </c>
      <c r="Q121" s="3">
        <v>0.92166202604865988</v>
      </c>
      <c r="R121" s="6">
        <f t="shared" si="3"/>
        <v>0</v>
      </c>
      <c r="S121" s="3"/>
      <c r="T121" s="3"/>
      <c r="U121" s="3"/>
    </row>
    <row r="122" spans="2:21">
      <c r="B122" t="s">
        <v>72</v>
      </c>
      <c r="C122" s="3">
        <v>-3.7974685466046987E-2</v>
      </c>
      <c r="D122" s="3">
        <v>0.20123640855440916</v>
      </c>
      <c r="E122" s="3"/>
      <c r="F122" s="3">
        <v>-6.2412653016986286E-2</v>
      </c>
      <c r="G122" s="3">
        <v>0.11313711698601181</v>
      </c>
      <c r="H122" s="3"/>
      <c r="I122" s="3">
        <v>-1.8838177820157398E-4</v>
      </c>
      <c r="J122" s="3">
        <v>0.99158189013313813</v>
      </c>
      <c r="K122" s="3"/>
      <c r="L122" s="3">
        <v>2.4437967550939299E-2</v>
      </c>
      <c r="M122" s="3">
        <v>0.62042392755330189</v>
      </c>
      <c r="N122" s="6">
        <f t="shared" si="2"/>
        <v>0</v>
      </c>
      <c r="O122" s="3"/>
      <c r="P122" s="3">
        <v>-3.7786303687845413E-2</v>
      </c>
      <c r="Q122" s="3">
        <v>0.27569734324318684</v>
      </c>
      <c r="R122" s="6">
        <f t="shared" si="3"/>
        <v>0</v>
      </c>
      <c r="S122" s="3"/>
      <c r="T122" s="3"/>
      <c r="U122" s="3"/>
    </row>
    <row r="123" spans="2:21">
      <c r="B123" t="s">
        <v>17</v>
      </c>
      <c r="C123" s="3">
        <v>3.6287501753001217E-2</v>
      </c>
      <c r="D123" s="3">
        <v>4.5529307111151107E-2</v>
      </c>
      <c r="E123" s="3"/>
      <c r="F123" s="3">
        <v>6.873221089560011E-2</v>
      </c>
      <c r="G123" s="3">
        <v>6.7308633792097838E-2</v>
      </c>
      <c r="H123" s="3"/>
      <c r="I123" s="3">
        <v>-5.6757377664748754E-2</v>
      </c>
      <c r="J123" s="3">
        <v>0.21627388425337557</v>
      </c>
      <c r="K123" s="3"/>
      <c r="L123" s="3">
        <v>-3.2444709142598893E-2</v>
      </c>
      <c r="M123" s="3">
        <v>0.43675624415831571</v>
      </c>
      <c r="N123" s="6">
        <f t="shared" si="2"/>
        <v>0</v>
      </c>
      <c r="O123" s="3"/>
      <c r="P123" s="3">
        <v>9.3044879417749971E-2</v>
      </c>
      <c r="Q123" s="3">
        <v>5.9418266146630039E-2</v>
      </c>
      <c r="R123" s="6">
        <f t="shared" si="3"/>
        <v>0</v>
      </c>
      <c r="S123" s="3"/>
      <c r="T123" s="3"/>
      <c r="U123" s="3"/>
    </row>
    <row r="124" spans="2:21">
      <c r="B124" t="s">
        <v>15</v>
      </c>
      <c r="C124" s="3">
        <v>-3.7386027825233592E-3</v>
      </c>
      <c r="D124" s="3">
        <v>0.83933256449370131</v>
      </c>
      <c r="E124" s="3"/>
      <c r="F124" s="3">
        <v>-2.2755809444895858E-2</v>
      </c>
      <c r="G124" s="3">
        <v>0.52794291406735772</v>
      </c>
      <c r="H124" s="3"/>
      <c r="I124" s="3">
        <v>-1.8123855156030655E-2</v>
      </c>
      <c r="J124" s="3">
        <v>0.68397350663534207</v>
      </c>
      <c r="K124" s="3"/>
      <c r="L124" s="3">
        <v>1.9017206662372499E-2</v>
      </c>
      <c r="M124" s="3">
        <v>0.63863870311869486</v>
      </c>
      <c r="N124" s="6">
        <f t="shared" si="2"/>
        <v>0</v>
      </c>
      <c r="O124" s="3"/>
      <c r="P124" s="3">
        <v>1.4385252373507296E-2</v>
      </c>
      <c r="Q124" s="3">
        <v>0.76532495334315698</v>
      </c>
      <c r="R124" s="6">
        <f t="shared" si="3"/>
        <v>0</v>
      </c>
      <c r="S124" s="3"/>
      <c r="T124" s="3"/>
      <c r="U124" s="3"/>
    </row>
    <row r="125" spans="2:21">
      <c r="B125" t="s">
        <v>74</v>
      </c>
      <c r="C125" s="3">
        <v>7.8500940273147357E-3</v>
      </c>
      <c r="D125" s="3">
        <v>0.3683710331079546</v>
      </c>
      <c r="E125" s="3"/>
      <c r="F125" s="3">
        <v>-3.1067733845328349E-2</v>
      </c>
      <c r="G125" s="3">
        <v>0.24465362248184208</v>
      </c>
      <c r="H125" s="3"/>
      <c r="I125" s="3">
        <v>4.5463694170149171E-3</v>
      </c>
      <c r="J125" s="3">
        <v>0.84301805929550144</v>
      </c>
      <c r="K125" s="3"/>
      <c r="L125" s="3">
        <v>3.8917827872643085E-2</v>
      </c>
      <c r="M125" s="3">
        <v>0.16595917790938985</v>
      </c>
      <c r="N125" s="6">
        <f t="shared" si="2"/>
        <v>0</v>
      </c>
      <c r="O125" s="3"/>
      <c r="P125" s="3">
        <v>3.3037246102998186E-3</v>
      </c>
      <c r="Q125" s="3">
        <v>0.89299507168248904</v>
      </c>
      <c r="R125" s="6">
        <f t="shared" si="3"/>
        <v>0</v>
      </c>
      <c r="S125" s="3"/>
      <c r="T125" s="3"/>
      <c r="U125" s="3"/>
    </row>
    <row r="126" spans="2:21">
      <c r="B126" t="s">
        <v>73</v>
      </c>
      <c r="C126" s="3">
        <v>-3.4141238909643046E-2</v>
      </c>
      <c r="D126" s="3">
        <v>7.759166300638709E-2</v>
      </c>
      <c r="E126" s="3"/>
      <c r="F126" s="3">
        <v>9.3362674425397918E-3</v>
      </c>
      <c r="G126" s="3">
        <v>0.66563754553312493</v>
      </c>
      <c r="H126" s="3"/>
      <c r="I126" s="3">
        <v>-6.601982026691755E-2</v>
      </c>
      <c r="J126" s="3">
        <v>2.7724748668353172E-2</v>
      </c>
      <c r="K126" s="3"/>
      <c r="L126" s="3">
        <v>-4.3477506352182838E-2</v>
      </c>
      <c r="M126" s="3">
        <v>0.1338150978445829</v>
      </c>
      <c r="N126" s="6">
        <f t="shared" si="2"/>
        <v>0</v>
      </c>
      <c r="O126" s="3"/>
      <c r="P126" s="3">
        <v>3.1878581357274505E-2</v>
      </c>
      <c r="Q126" s="3">
        <v>0.37175662520760167</v>
      </c>
      <c r="R126" s="6">
        <f t="shared" si="3"/>
        <v>0</v>
      </c>
      <c r="S126" s="3"/>
      <c r="T126" s="3"/>
      <c r="U126" s="3"/>
    </row>
    <row r="127" spans="2:21">
      <c r="B127" t="s">
        <v>16</v>
      </c>
      <c r="C127" s="3">
        <v>2.3631935432417817E-2</v>
      </c>
      <c r="D127" s="3">
        <v>0.30370903886613321</v>
      </c>
      <c r="E127" s="3"/>
      <c r="F127" s="3">
        <v>-1.0249505502803347E-2</v>
      </c>
      <c r="G127" s="3">
        <v>0.79675798284567945</v>
      </c>
      <c r="H127" s="3"/>
      <c r="I127" s="3">
        <v>-2.7239039009039345E-2</v>
      </c>
      <c r="J127" s="3">
        <v>0.51764167609323675</v>
      </c>
      <c r="K127" s="3"/>
      <c r="L127" s="3">
        <v>3.3881440935221163E-2</v>
      </c>
      <c r="M127" s="3">
        <v>0.46094152964630553</v>
      </c>
      <c r="N127" s="6">
        <f t="shared" si="2"/>
        <v>0</v>
      </c>
      <c r="O127" s="3"/>
      <c r="P127" s="3">
        <v>5.0870974441457162E-2</v>
      </c>
      <c r="Q127" s="3">
        <v>0.28886053652415278</v>
      </c>
      <c r="R127" s="6">
        <f t="shared" si="3"/>
        <v>0</v>
      </c>
      <c r="S127" s="3"/>
      <c r="T127" s="3"/>
      <c r="U127" s="3"/>
    </row>
    <row r="128" spans="2:21">
      <c r="B128" t="s">
        <v>69</v>
      </c>
      <c r="C128" s="3">
        <v>-3.9255677156082525E-2</v>
      </c>
      <c r="D128" s="3">
        <v>0.27060215652840558</v>
      </c>
      <c r="E128" s="3"/>
      <c r="F128" s="3">
        <v>-2.4011595572128008E-2</v>
      </c>
      <c r="G128" s="3">
        <v>0.51867699636187137</v>
      </c>
      <c r="H128" s="3"/>
      <c r="I128" s="3">
        <v>4.5586095984595731E-2</v>
      </c>
      <c r="J128" s="3">
        <v>0.21192929016881146</v>
      </c>
      <c r="K128" s="3"/>
      <c r="L128" s="3">
        <v>-1.5244081583954516E-2</v>
      </c>
      <c r="M128" s="3">
        <v>0.76729910982140681</v>
      </c>
      <c r="N128" s="6">
        <f t="shared" si="2"/>
        <v>0</v>
      </c>
      <c r="O128" s="3"/>
      <c r="P128" s="3">
        <v>-8.4841773140678256E-2</v>
      </c>
      <c r="Q128" s="3">
        <v>9.6349032398648227E-2</v>
      </c>
      <c r="R128" s="6">
        <f t="shared" si="3"/>
        <v>0</v>
      </c>
      <c r="S128" s="3"/>
      <c r="T128" s="3"/>
      <c r="U128" s="3"/>
    </row>
    <row r="129" spans="2:21">
      <c r="B129" t="s">
        <v>14</v>
      </c>
      <c r="C129" s="3">
        <v>-6.0050922629058034E-2</v>
      </c>
      <c r="D129" s="3">
        <v>0.23234747912298115</v>
      </c>
      <c r="E129" s="3"/>
      <c r="F129" s="3">
        <v>-6.1996849894998013E-2</v>
      </c>
      <c r="G129" s="3">
        <v>0.2191465196646698</v>
      </c>
      <c r="H129" s="3"/>
      <c r="I129" s="3">
        <v>1.5695935967321828E-2</v>
      </c>
      <c r="J129" s="3">
        <v>0.82039771278056972</v>
      </c>
      <c r="K129" s="3"/>
      <c r="L129" s="3">
        <v>1.9459272659399784E-3</v>
      </c>
      <c r="M129" s="3">
        <v>0.97820508009097473</v>
      </c>
      <c r="N129" s="6">
        <f t="shared" si="2"/>
        <v>0</v>
      </c>
      <c r="O129" s="3"/>
      <c r="P129" s="3">
        <v>-7.5746858596379862E-2</v>
      </c>
      <c r="Q129" s="3">
        <v>0.37557287888217417</v>
      </c>
      <c r="R129" s="6">
        <f t="shared" si="3"/>
        <v>0</v>
      </c>
      <c r="S129" s="3"/>
      <c r="T129" s="3"/>
      <c r="U129" s="3"/>
    </row>
    <row r="130" spans="2:21">
      <c r="B130" t="s">
        <v>12</v>
      </c>
      <c r="C130" s="3">
        <v>-4.0436453505189207E-2</v>
      </c>
      <c r="D130" s="3">
        <v>0.35401399534402955</v>
      </c>
      <c r="E130" s="3"/>
      <c r="F130" s="3">
        <v>0.12092433387117812</v>
      </c>
      <c r="G130" s="3">
        <v>1.9637417935542745E-2</v>
      </c>
      <c r="H130" s="3"/>
      <c r="I130" s="3">
        <v>8.6742530923972661E-2</v>
      </c>
      <c r="J130" s="3">
        <v>0.1918442360286694</v>
      </c>
      <c r="K130" s="3"/>
      <c r="L130" s="3">
        <v>-0.16136078737636733</v>
      </c>
      <c r="M130" s="3">
        <v>1.7226419624850164E-2</v>
      </c>
      <c r="N130" s="6">
        <f t="shared" si="2"/>
        <v>1</v>
      </c>
      <c r="O130" s="3"/>
      <c r="P130" s="3">
        <v>-0.12717898442916187</v>
      </c>
      <c r="Q130" s="3">
        <v>0.10966915045040748</v>
      </c>
      <c r="R130" s="6">
        <f t="shared" si="3"/>
        <v>0</v>
      </c>
      <c r="S130" s="3"/>
      <c r="T130" s="3"/>
      <c r="U130" s="3"/>
    </row>
    <row r="131" spans="2:21">
      <c r="B131" t="s">
        <v>71</v>
      </c>
      <c r="C131" s="3">
        <v>-6.6805253358648509E-2</v>
      </c>
      <c r="D131" s="3">
        <v>2.3707805011210503E-3</v>
      </c>
      <c r="E131" s="3"/>
      <c r="F131" s="3">
        <v>2.168402123854396E-2</v>
      </c>
      <c r="G131" s="3">
        <v>0.51147605482727299</v>
      </c>
      <c r="H131" s="3"/>
      <c r="I131" s="3">
        <v>-1.0398217587230751E-2</v>
      </c>
      <c r="J131" s="3">
        <v>0.77375893747847346</v>
      </c>
      <c r="K131" s="3"/>
      <c r="L131" s="3">
        <v>-8.8489274597192469E-2</v>
      </c>
      <c r="M131" s="3">
        <v>2.5716565919552625E-2</v>
      </c>
      <c r="N131" s="6">
        <f t="shared" si="2"/>
        <v>1</v>
      </c>
      <c r="O131" s="3"/>
      <c r="P131" s="3">
        <v>-5.6407035771417757E-2</v>
      </c>
      <c r="Q131" s="3">
        <v>0.1826469206476613</v>
      </c>
      <c r="R131" s="6">
        <f t="shared" si="3"/>
        <v>0</v>
      </c>
      <c r="S131" s="3"/>
      <c r="T131" s="3"/>
      <c r="U131" s="3"/>
    </row>
    <row r="132" spans="2:21">
      <c r="B132" t="s">
        <v>70</v>
      </c>
      <c r="C132" s="3">
        <v>9.5510994197240962E-3</v>
      </c>
      <c r="D132" s="3">
        <v>0.7410386169042178</v>
      </c>
      <c r="E132" s="3"/>
      <c r="F132" s="3">
        <v>-6.671717039610392E-3</v>
      </c>
      <c r="G132" s="3">
        <v>0.83415571734508509</v>
      </c>
      <c r="H132" s="3"/>
      <c r="I132" s="3">
        <v>-3.0853174411809237E-2</v>
      </c>
      <c r="J132" s="3">
        <v>0.36332579241476859</v>
      </c>
      <c r="K132" s="3"/>
      <c r="L132" s="3">
        <v>1.6222816459334488E-2</v>
      </c>
      <c r="M132" s="3">
        <v>0.70609320074086157</v>
      </c>
      <c r="N132" s="6">
        <f t="shared" si="2"/>
        <v>0</v>
      </c>
      <c r="O132" s="3"/>
      <c r="P132" s="3">
        <v>4.0404273831533333E-2</v>
      </c>
      <c r="Q132" s="3">
        <v>0.36473814672851157</v>
      </c>
      <c r="R132" s="6">
        <f t="shared" si="3"/>
        <v>0</v>
      </c>
      <c r="S132" s="3"/>
      <c r="T132" s="3"/>
      <c r="U132" s="3"/>
    </row>
    <row r="133" spans="2:21">
      <c r="B133" t="s">
        <v>13</v>
      </c>
      <c r="C133" s="3">
        <v>-0.12394676702400054</v>
      </c>
      <c r="D133" s="3">
        <v>1.0739576589614774E-2</v>
      </c>
      <c r="E133" s="3"/>
      <c r="F133" s="3">
        <v>-5.4591923091650119E-2</v>
      </c>
      <c r="G133" s="3">
        <v>0.33968927653066783</v>
      </c>
      <c r="H133" s="3"/>
      <c r="I133" s="3">
        <v>-0.26456666620138558</v>
      </c>
      <c r="J133" s="3">
        <v>3.0782674950602384E-5</v>
      </c>
      <c r="K133" s="3"/>
      <c r="L133" s="3">
        <v>-6.9354843932350418E-2</v>
      </c>
      <c r="M133" s="3">
        <v>0.35531540716174037</v>
      </c>
      <c r="N133" s="6">
        <f t="shared" si="2"/>
        <v>0</v>
      </c>
      <c r="O133" s="3"/>
      <c r="P133" s="3">
        <v>0.14061989917738504</v>
      </c>
      <c r="Q133" s="3">
        <v>7.8570001727648497E-2</v>
      </c>
      <c r="R133" s="6">
        <f t="shared" si="3"/>
        <v>0</v>
      </c>
      <c r="S133" s="3"/>
      <c r="T133" s="3"/>
      <c r="U133" s="3"/>
    </row>
    <row r="134" spans="2:21">
      <c r="B134" t="s">
        <v>93</v>
      </c>
      <c r="C134" s="3">
        <v>1.8730439613997563E-3</v>
      </c>
      <c r="D134" s="3">
        <v>0.94763052268210135</v>
      </c>
      <c r="E134" s="3"/>
      <c r="F134" s="3">
        <v>2.5883311524856567E-2</v>
      </c>
      <c r="G134" s="3">
        <v>0.52288187637571637</v>
      </c>
      <c r="H134" s="3"/>
      <c r="I134" s="3">
        <v>-8.0383083964433721E-3</v>
      </c>
      <c r="J134" s="3">
        <v>0.82985036368237375</v>
      </c>
      <c r="K134" s="3"/>
      <c r="L134" s="3">
        <v>-2.4010267563456811E-2</v>
      </c>
      <c r="M134" s="3">
        <v>0.62792733651446531</v>
      </c>
      <c r="N134" s="6">
        <f t="shared" si="2"/>
        <v>0</v>
      </c>
      <c r="O134" s="3"/>
      <c r="P134" s="3">
        <v>9.9113523578431284E-3</v>
      </c>
      <c r="Q134" s="3">
        <v>0.83310774732897608</v>
      </c>
      <c r="R134" s="6">
        <f t="shared" si="3"/>
        <v>0</v>
      </c>
      <c r="S134" s="3"/>
      <c r="T134" s="3"/>
      <c r="U134" s="3"/>
    </row>
    <row r="135" spans="2:21">
      <c r="B135" t="s">
        <v>38</v>
      </c>
      <c r="C135" s="3">
        <v>-0.17126929062940865</v>
      </c>
      <c r="D135" s="3">
        <v>3.6574140523715215E-5</v>
      </c>
      <c r="E135" s="3"/>
      <c r="F135" s="3">
        <v>-7.3769869100562047E-2</v>
      </c>
      <c r="G135" s="3">
        <v>0.19439757903794286</v>
      </c>
      <c r="H135" s="3"/>
      <c r="I135" s="3">
        <v>5.2281401295153573E-2</v>
      </c>
      <c r="J135" s="3">
        <v>0.43949843357513063</v>
      </c>
      <c r="K135" s="3"/>
      <c r="L135" s="3">
        <v>-9.7499421528846608E-2</v>
      </c>
      <c r="M135" s="3">
        <v>0.1659344890463621</v>
      </c>
      <c r="N135" s="6">
        <f t="shared" si="2"/>
        <v>0</v>
      </c>
      <c r="O135" s="3"/>
      <c r="P135" s="3">
        <v>-0.22355069192456223</v>
      </c>
      <c r="Q135" s="3">
        <v>4.8392838362791846E-3</v>
      </c>
      <c r="R135" s="6">
        <f t="shared" si="3"/>
        <v>1</v>
      </c>
      <c r="S135" s="3"/>
      <c r="T135" s="3"/>
      <c r="U135" s="3"/>
    </row>
    <row r="136" spans="2:21">
      <c r="B136" t="s">
        <v>36</v>
      </c>
      <c r="C136" s="3">
        <v>-6.0684707104568858E-2</v>
      </c>
      <c r="D136" s="3">
        <v>9.8091971599170602E-2</v>
      </c>
      <c r="E136" s="3"/>
      <c r="F136" s="3">
        <v>3.8181691402474349E-2</v>
      </c>
      <c r="G136" s="3">
        <v>0.50398757770821367</v>
      </c>
      <c r="H136" s="3"/>
      <c r="I136" s="3">
        <v>2.9093016872940747E-2</v>
      </c>
      <c r="J136" s="3">
        <v>0.65603695387178962</v>
      </c>
      <c r="K136" s="3"/>
      <c r="L136" s="3">
        <v>-9.8866398507043207E-2</v>
      </c>
      <c r="M136" s="3">
        <v>0.14538779944963198</v>
      </c>
      <c r="N136" s="6">
        <f t="shared" si="2"/>
        <v>0</v>
      </c>
      <c r="O136" s="3"/>
      <c r="P136" s="3">
        <v>-8.9777723977509605E-2</v>
      </c>
      <c r="Q136" s="3">
        <v>0.23077625191270013</v>
      </c>
      <c r="R136" s="6">
        <f t="shared" si="3"/>
        <v>0</v>
      </c>
      <c r="S136" s="3"/>
      <c r="T136" s="3"/>
      <c r="U136" s="3"/>
    </row>
    <row r="137" spans="2:21">
      <c r="B137" t="s">
        <v>95</v>
      </c>
      <c r="C137" s="3">
        <v>2.3729060414923175E-4</v>
      </c>
      <c r="D137" s="3">
        <v>0.98997009069533037</v>
      </c>
      <c r="E137" s="3"/>
      <c r="F137" s="3">
        <v>6.914565394988309E-2</v>
      </c>
      <c r="G137" s="3">
        <v>7.9110660475729233E-2</v>
      </c>
      <c r="H137" s="3"/>
      <c r="I137" s="3">
        <v>4.0768402433797313E-3</v>
      </c>
      <c r="J137" s="3">
        <v>0.91223229015418483</v>
      </c>
      <c r="K137" s="3"/>
      <c r="L137" s="3">
        <v>-6.8908363345733858E-2</v>
      </c>
      <c r="M137" s="3">
        <v>0.11458087579332221</v>
      </c>
      <c r="N137" s="6">
        <f t="shared" ref="N137:N139" si="4">--(M137&lt;=0.05)</f>
        <v>0</v>
      </c>
      <c r="O137" s="3"/>
      <c r="P137" s="3">
        <v>-3.8395496392304995E-3</v>
      </c>
      <c r="Q137" s="3">
        <v>0.92633031373478802</v>
      </c>
      <c r="R137" s="6">
        <f t="shared" ref="R137:R139" si="5">--(Q137&lt;=0.05)</f>
        <v>0</v>
      </c>
      <c r="S137" s="3"/>
      <c r="T137" s="3"/>
      <c r="U137" s="3"/>
    </row>
    <row r="138" spans="2:21">
      <c r="B138" t="s">
        <v>94</v>
      </c>
      <c r="C138" s="3">
        <v>6.7198176656603659E-2</v>
      </c>
      <c r="D138" s="3">
        <v>1.4396402901708516E-3</v>
      </c>
      <c r="E138" s="3"/>
      <c r="F138" s="3">
        <v>-4.6969227727263752E-3</v>
      </c>
      <c r="G138" s="3">
        <v>0.89809150499966606</v>
      </c>
      <c r="H138" s="3"/>
      <c r="I138" s="3">
        <v>5.1216728698677216E-2</v>
      </c>
      <c r="J138" s="3">
        <v>0.10386910689809703</v>
      </c>
      <c r="K138" s="3"/>
      <c r="L138" s="3">
        <v>7.1895099429330034E-2</v>
      </c>
      <c r="M138" s="3">
        <v>8.9231386784171418E-2</v>
      </c>
      <c r="N138" s="6">
        <f t="shared" si="4"/>
        <v>0</v>
      </c>
      <c r="O138" s="3"/>
      <c r="P138" s="3">
        <v>1.5981447957926442E-2</v>
      </c>
      <c r="Q138" s="3">
        <v>0.67326154530167015</v>
      </c>
      <c r="R138" s="6">
        <f t="shared" si="5"/>
        <v>0</v>
      </c>
      <c r="S138" s="3"/>
      <c r="T138" s="3"/>
      <c r="U138" s="3"/>
    </row>
    <row r="139" spans="2:21">
      <c r="B139" t="s">
        <v>37</v>
      </c>
      <c r="C139" s="3">
        <v>6.2755290112320616E-2</v>
      </c>
      <c r="D139" s="3">
        <v>0.12160104080968637</v>
      </c>
      <c r="E139" s="3"/>
      <c r="F139" s="3">
        <v>0.15825090375253337</v>
      </c>
      <c r="G139" s="3">
        <v>9.1310400724631258E-3</v>
      </c>
      <c r="H139" s="3"/>
      <c r="I139" s="3">
        <v>-4.1841290893031347E-2</v>
      </c>
      <c r="J139" s="3">
        <v>0.50787503853389571</v>
      </c>
      <c r="K139" s="3"/>
      <c r="L139" s="3">
        <v>-9.5495613640212751E-2</v>
      </c>
      <c r="M139" s="3">
        <v>0.19076664920651853</v>
      </c>
      <c r="N139" s="6">
        <f t="shared" si="4"/>
        <v>0</v>
      </c>
      <c r="O139" s="3"/>
      <c r="P139" s="3">
        <v>0.10459658100535196</v>
      </c>
      <c r="Q139" s="3">
        <v>0.16355077874779433</v>
      </c>
      <c r="R139" s="6">
        <f t="shared" si="5"/>
        <v>0</v>
      </c>
      <c r="S139" s="3"/>
      <c r="T139" s="3"/>
      <c r="U139" s="3"/>
    </row>
    <row r="140" spans="2:21">
      <c r="B140" s="9" t="s">
        <v>144</v>
      </c>
      <c r="N140" s="10">
        <f>+SUM(N8:N139)</f>
        <v>22</v>
      </c>
      <c r="R140" s="10">
        <f>+SUM(R8:R139)</f>
        <v>15</v>
      </c>
    </row>
    <row r="141" spans="2:21">
      <c r="B141" s="9" t="s">
        <v>145</v>
      </c>
      <c r="N141" s="8">
        <f>+N140/132</f>
        <v>0.16666666666666666</v>
      </c>
      <c r="R141" s="8">
        <f>+R140/132</f>
        <v>0.11363636363636363</v>
      </c>
    </row>
    <row r="142" spans="2:21">
      <c r="N142" s="1"/>
      <c r="R142" s="1"/>
    </row>
    <row r="143" spans="2:21">
      <c r="N143" s="1"/>
      <c r="R143" s="1"/>
    </row>
    <row r="144" spans="2:21">
      <c r="N144" s="1"/>
      <c r="R144" s="1"/>
    </row>
    <row r="145" spans="14:18">
      <c r="N145" s="1"/>
      <c r="R145" s="1"/>
    </row>
    <row r="146" spans="14:18">
      <c r="N146" s="1"/>
      <c r="R146" s="1"/>
    </row>
    <row r="147" spans="14:18">
      <c r="N147" s="1"/>
      <c r="R147" s="1"/>
    </row>
    <row r="148" spans="14:18">
      <c r="N148" s="1"/>
      <c r="R148" s="1"/>
    </row>
    <row r="149" spans="14:18">
      <c r="N149" s="1"/>
      <c r="R149" s="1"/>
    </row>
    <row r="150" spans="14:18">
      <c r="N150" s="1"/>
      <c r="R150" s="1"/>
    </row>
    <row r="151" spans="14:18">
      <c r="N151" s="1"/>
      <c r="R151" s="1"/>
    </row>
    <row r="152" spans="14:18">
      <c r="N152" s="1"/>
      <c r="R152" s="1"/>
    </row>
    <row r="153" spans="14:18">
      <c r="N153" s="1"/>
      <c r="R153" s="1"/>
    </row>
    <row r="154" spans="14:18">
      <c r="N154" s="1"/>
      <c r="R154" s="1"/>
    </row>
    <row r="155" spans="14:18">
      <c r="N155" s="1"/>
      <c r="R155" s="1"/>
    </row>
    <row r="156" spans="14:18">
      <c r="N156" s="1"/>
      <c r="R156" s="1"/>
    </row>
    <row r="157" spans="14:18">
      <c r="N157" s="1"/>
      <c r="R157" s="1"/>
    </row>
    <row r="158" spans="14:18">
      <c r="N158" s="1"/>
      <c r="R158" s="1"/>
    </row>
    <row r="159" spans="14:18">
      <c r="N159" s="1"/>
      <c r="R159" s="1"/>
    </row>
    <row r="160" spans="14:18">
      <c r="N160" s="1"/>
      <c r="R160" s="1"/>
    </row>
    <row r="161" spans="14:18">
      <c r="N161" s="1"/>
      <c r="R161" s="1"/>
    </row>
    <row r="162" spans="14:18">
      <c r="N162" s="1"/>
      <c r="R162" s="1"/>
    </row>
    <row r="163" spans="14:18">
      <c r="N163" s="1"/>
      <c r="R163" s="1"/>
    </row>
    <row r="164" spans="14:18">
      <c r="N164" s="1"/>
      <c r="R164" s="1"/>
    </row>
    <row r="165" spans="14:18">
      <c r="N165" s="1"/>
      <c r="R165" s="1"/>
    </row>
    <row r="166" spans="14:18">
      <c r="N166" s="1"/>
      <c r="R166" s="1"/>
    </row>
    <row r="167" spans="14:18">
      <c r="N167" s="1"/>
      <c r="R167" s="1"/>
    </row>
    <row r="168" spans="14:18">
      <c r="N168" s="1"/>
      <c r="R168" s="1"/>
    </row>
    <row r="169" spans="14:18">
      <c r="N169" s="1"/>
      <c r="R169" s="1"/>
    </row>
    <row r="170" spans="14:18">
      <c r="N170" s="1"/>
      <c r="R170" s="1"/>
    </row>
    <row r="171" spans="14:18">
      <c r="N171" s="1"/>
      <c r="R171" s="1"/>
    </row>
    <row r="172" spans="14:18">
      <c r="N172" s="1"/>
      <c r="R172" s="1"/>
    </row>
    <row r="173" spans="14:18">
      <c r="N173" s="1"/>
      <c r="R173" s="1"/>
    </row>
    <row r="174" spans="14:18">
      <c r="N174" s="1"/>
      <c r="R174" s="1"/>
    </row>
    <row r="175" spans="14:18">
      <c r="N175" s="1"/>
      <c r="R175" s="1"/>
    </row>
    <row r="176" spans="14:18">
      <c r="N176" s="1"/>
      <c r="R176" s="1"/>
    </row>
    <row r="177" spans="14:18">
      <c r="N177" s="1"/>
      <c r="R177" s="1"/>
    </row>
    <row r="178" spans="14:18">
      <c r="N178" s="1"/>
      <c r="R178" s="1"/>
    </row>
    <row r="179" spans="14:18">
      <c r="N179" s="1"/>
      <c r="R179" s="1"/>
    </row>
    <row r="180" spans="14:18">
      <c r="N180" s="1"/>
      <c r="R180" s="1"/>
    </row>
    <row r="181" spans="14:18">
      <c r="N181" s="1"/>
      <c r="R181" s="1"/>
    </row>
    <row r="182" spans="14:18">
      <c r="N182" s="1"/>
      <c r="R182" s="1"/>
    </row>
    <row r="183" spans="14:18">
      <c r="N183" s="1"/>
      <c r="R183" s="1"/>
    </row>
    <row r="184" spans="14:18">
      <c r="N184" s="1"/>
      <c r="R184" s="1"/>
    </row>
    <row r="185" spans="14:18">
      <c r="N185" s="1"/>
      <c r="R185" s="1"/>
    </row>
    <row r="186" spans="14:18">
      <c r="N186" s="1"/>
      <c r="R186" s="1"/>
    </row>
    <row r="187" spans="14:18">
      <c r="N187" s="1"/>
      <c r="R187" s="1"/>
    </row>
    <row r="188" spans="14:18">
      <c r="N188" s="1"/>
      <c r="R188" s="1"/>
    </row>
    <row r="189" spans="14:18">
      <c r="N189" s="1"/>
      <c r="R189" s="1"/>
    </row>
    <row r="190" spans="14:18">
      <c r="N190" s="1"/>
      <c r="R190" s="1"/>
    </row>
    <row r="191" spans="14:18">
      <c r="N191" s="1"/>
      <c r="R191" s="1"/>
    </row>
    <row r="192" spans="14:18">
      <c r="N192" s="1"/>
      <c r="R192" s="1"/>
    </row>
    <row r="193" spans="14:18">
      <c r="N193" s="1"/>
      <c r="R193" s="1"/>
    </row>
    <row r="194" spans="14:18">
      <c r="N194" s="1"/>
      <c r="R194" s="1"/>
    </row>
    <row r="195" spans="14:18">
      <c r="N195" s="1"/>
      <c r="R195" s="1"/>
    </row>
    <row r="196" spans="14:18">
      <c r="N196" s="1"/>
      <c r="R196" s="1"/>
    </row>
    <row r="197" spans="14:18">
      <c r="N197" s="1"/>
      <c r="R197" s="1"/>
    </row>
    <row r="198" spans="14:18">
      <c r="N198" s="1"/>
      <c r="R198" s="1"/>
    </row>
    <row r="199" spans="14:18">
      <c r="N199" s="1"/>
      <c r="R199" s="1"/>
    </row>
    <row r="200" spans="14:18">
      <c r="N200" s="1"/>
      <c r="R200" s="1"/>
    </row>
    <row r="201" spans="14:18">
      <c r="N201" s="1"/>
      <c r="R201" s="1"/>
    </row>
    <row r="202" spans="14:18">
      <c r="N202" s="1"/>
      <c r="R202" s="1"/>
    </row>
    <row r="203" spans="14:18">
      <c r="N203" s="1"/>
      <c r="R203" s="1"/>
    </row>
    <row r="204" spans="14:18">
      <c r="N204" s="1"/>
      <c r="R204" s="1"/>
    </row>
    <row r="205" spans="14:18">
      <c r="N205" s="1"/>
      <c r="R205" s="1"/>
    </row>
    <row r="206" spans="14:18">
      <c r="N206" s="1"/>
      <c r="R206" s="1"/>
    </row>
    <row r="207" spans="14:18">
      <c r="N207" s="1"/>
      <c r="R207" s="1"/>
    </row>
    <row r="208" spans="14:18">
      <c r="N208" s="1"/>
      <c r="R208" s="1"/>
    </row>
    <row r="209" spans="14:18">
      <c r="N209" s="1"/>
      <c r="R209" s="1"/>
    </row>
    <row r="210" spans="14:18">
      <c r="N210" s="1"/>
      <c r="R210" s="1"/>
    </row>
    <row r="211" spans="14:18">
      <c r="N211" s="1"/>
      <c r="R211" s="1"/>
    </row>
    <row r="212" spans="14:18">
      <c r="N212" s="1"/>
      <c r="R212" s="1"/>
    </row>
    <row r="213" spans="14:18">
      <c r="N213" s="1"/>
      <c r="R213" s="1"/>
    </row>
    <row r="214" spans="14:18">
      <c r="N214" s="1"/>
      <c r="R214" s="1"/>
    </row>
    <row r="215" spans="14:18">
      <c r="N215" s="1"/>
      <c r="R215" s="1"/>
    </row>
    <row r="216" spans="14:18">
      <c r="N216" s="1"/>
      <c r="R216" s="1"/>
    </row>
    <row r="217" spans="14:18">
      <c r="N217" s="1"/>
      <c r="R217" s="1"/>
    </row>
    <row r="218" spans="14:18">
      <c r="N218" s="1"/>
      <c r="R218" s="1"/>
    </row>
    <row r="219" spans="14:18">
      <c r="N219" s="1"/>
      <c r="R219" s="1"/>
    </row>
    <row r="220" spans="14:18">
      <c r="N220" s="1"/>
      <c r="R220" s="1"/>
    </row>
    <row r="221" spans="14:18">
      <c r="N221" s="1"/>
      <c r="R221" s="1"/>
    </row>
    <row r="222" spans="14:18">
      <c r="N222" s="1"/>
      <c r="R222" s="1"/>
    </row>
    <row r="223" spans="14:18">
      <c r="N223" s="1"/>
      <c r="R223" s="1"/>
    </row>
    <row r="224" spans="14:18">
      <c r="N224" s="1"/>
      <c r="R224" s="1"/>
    </row>
    <row r="225" spans="14:18">
      <c r="N225" s="1"/>
      <c r="R225" s="1"/>
    </row>
    <row r="226" spans="14:18">
      <c r="N226" s="1"/>
      <c r="R226" s="1"/>
    </row>
  </sheetData>
  <sortState xmlns:xlrd2="http://schemas.microsoft.com/office/spreadsheetml/2017/richdata2" ref="B8:U139">
    <sortCondition ref="B8:B139"/>
  </sortState>
  <pageMargins left="0.7" right="0.7" top="0.75" bottom="0.75" header="0.3" footer="0.3"/>
  <pageSetup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ADCs Full Sample</vt:lpstr>
      <vt:lpstr>ADCs Age-Restricted Sample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</dc:creator>
  <cp:lastModifiedBy>Scott Long</cp:lastModifiedBy>
  <dcterms:created xsi:type="dcterms:W3CDTF">2018-08-08T04:28:24Z</dcterms:created>
  <dcterms:modified xsi:type="dcterms:W3CDTF">2019-07-01T18:35:16Z</dcterms:modified>
</cp:coreProperties>
</file>